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0-2023\1) výzva\"/>
    </mc:Choice>
  </mc:AlternateContent>
  <xr:revisionPtr revIDLastSave="0" documentId="13_ncr:1_{0E347F62-1BC6-4A99-B165-59595054CCD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  <sheet name="SOP_CPHP" sheetId="2" r:id="rId2"/>
    <sheet name="CPV" sheetId="3" r:id="rId3"/>
  </sheets>
  <definedNames>
    <definedName name="_xlnm._FilterDatabase" localSheetId="0" hidden="1">CPHP!$A$6:$T$6</definedName>
    <definedName name="_xlnm.Print_Area" localSheetId="0">CPHP!$B$1:$T$69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1" l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J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9" i="1" l="1"/>
  <c r="I69" i="1"/>
</calcChain>
</file>

<file path=xl/sharedStrings.xml><?xml version="1.0" encoding="utf-8"?>
<sst xmlns="http://schemas.openxmlformats.org/spreadsheetml/2006/main" count="346" uniqueCount="174">
  <si>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</si>
  <si>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</si>
  <si>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</si>
  <si>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</si>
  <si>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</si>
  <si>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</si>
  <si>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</si>
  <si>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</si>
  <si>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</si>
  <si>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</si>
  <si>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</si>
  <si>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</si>
  <si>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</si>
  <si>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18141000-9 - Pracovní rukavice</t>
  </si>
  <si>
    <t>18424000-7 - Rukavice</t>
  </si>
  <si>
    <t>18424300-0 - Rukavice na jedno použití</t>
  </si>
  <si>
    <t>19640000-4 - Odpadní pytle a sáčky z polymerů ethylenu</t>
  </si>
  <si>
    <t xml:space="preserve">24455000-8 - Desinfekční prostředky 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</si>
  <si>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</si>
  <si>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</si>
  <si>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</si>
  <si>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</si>
  <si>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</si>
  <si>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34911100-7 - Vozíky  </t>
  </si>
  <si>
    <t xml:space="preserve">39221260-7 - Odpadkové koše </t>
  </si>
  <si>
    <t>39224000-8 - Kartáčnické výrobky různých typů</t>
  </si>
  <si>
    <t>39224100-9 - Košťata</t>
  </si>
  <si>
    <t>39224200-0 - Kartáče</t>
  </si>
  <si>
    <t>39224320-7 - Mycí houby</t>
  </si>
  <si>
    <t>39224330-0 - Vědra</t>
  </si>
  <si>
    <t>39224340-3 - Nádoby na odpadky</t>
  </si>
  <si>
    <t xml:space="preserve">39224350-6 - Lopatky na smetí </t>
  </si>
  <si>
    <t>39525100-9  - Prachovky</t>
  </si>
  <si>
    <t>39525800-6 - Úklidové hadry</t>
  </si>
  <si>
    <t>39713431-3 - Příslušenství k vysavačům</t>
  </si>
  <si>
    <t>39800000-0 - Čisticí a lešticí výrobky</t>
  </si>
  <si>
    <t>39810000-3 - Vonné přípravky a vosky</t>
  </si>
  <si>
    <t xml:space="preserve">39811000-0 - Přípravky pro parfemování nebo deodoraci místností </t>
  </si>
  <si>
    <t xml:space="preserve">39811100-1 - Osvěžovače vzduchu </t>
  </si>
  <si>
    <t xml:space="preserve">39811110-4 - Dávkovače osvěžovačů vzduchu </t>
  </si>
  <si>
    <t>39811200-2 - Dezinfektanty vzduchu</t>
  </si>
  <si>
    <t>39811300-3 - Dezodorační přípravky</t>
  </si>
  <si>
    <t xml:space="preserve">39812000-7 - Leštidla a krémy </t>
  </si>
  <si>
    <t>39812100-8 - Leštidla na podlahu</t>
  </si>
  <si>
    <t>39812200-9 - Krémy na obuv</t>
  </si>
  <si>
    <t>39812300-0 - Leštící vosky</t>
  </si>
  <si>
    <t xml:space="preserve">39812400-1 - Prostředky na zametání </t>
  </si>
  <si>
    <t>39812500-2 - Těsnící materiály</t>
  </si>
  <si>
    <t xml:space="preserve">39813000-4 - Čisticí pasty a prášky </t>
  </si>
  <si>
    <t xml:space="preserve">39820000-6 - Organické povrchově aktivní prostředky </t>
  </si>
  <si>
    <t>39821000-3 - Čpavkové čisticí prostředky</t>
  </si>
  <si>
    <t>39822000-0 - Žíravé čisticí prostředky</t>
  </si>
  <si>
    <t xml:space="preserve">39830000-9 - Čistící prostředky </t>
  </si>
  <si>
    <t xml:space="preserve">39831000-6 - Prací prostředky </t>
  </si>
  <si>
    <t>39831100-7 - Olejové dispergovadlo</t>
  </si>
  <si>
    <t xml:space="preserve">39831200-8 - Detergenty </t>
  </si>
  <si>
    <t>39831210-1 - Detergenty do myček na nádobí</t>
  </si>
  <si>
    <t>39831220-4 - Odmašťovací činidla</t>
  </si>
  <si>
    <t>39831230-7 - Pohlcovače tuku</t>
  </si>
  <si>
    <t>39831240-0 - Čisticí směsi</t>
  </si>
  <si>
    <t>39831250-3 - Máchací roztoky</t>
  </si>
  <si>
    <t>39831300-9 - Čisticí prostředky na podlahy</t>
  </si>
  <si>
    <t xml:space="preserve">39831400-0 - Čisticí prostředky na monitory a obrazovky </t>
  </si>
  <si>
    <t>39831500-1 - Čisticí prostředky pro automobily</t>
  </si>
  <si>
    <t>39831600-2 - Čisticí prostředky pro WC</t>
  </si>
  <si>
    <t>39831700-3 - Automatické dávkovače mýdla</t>
  </si>
  <si>
    <t>39832000-3 - Prostředky na mytí nádobí</t>
  </si>
  <si>
    <t>39832100-4 - Prášek na mytí nádobí</t>
  </si>
  <si>
    <t>39833000-0 - Prostředky proti prachu</t>
  </si>
  <si>
    <t>39834000-7 - Přípravky na čištění šperků</t>
  </si>
  <si>
    <t>42968000-9 - Dávkovače</t>
  </si>
  <si>
    <t>42968200-1 - Dávkovače na hygienické potřeby</t>
  </si>
  <si>
    <t>18937100-7 - Sáčky na balení zboží</t>
  </si>
  <si>
    <t>33741100-7 - Čisticí prostředky na ruce</t>
  </si>
  <si>
    <t>33741300-9 - Dezinfekční prostředky na ruce</t>
  </si>
  <si>
    <t>33770000-8 - Papírové hygienické výrobky</t>
  </si>
  <si>
    <t>33772000-2 - Papírové výrobky na jedno použití</t>
  </si>
  <si>
    <t>Dynamický nákupní systém na dodávky čisticích prostředků a hygienických potřeb (II.)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</si>
  <si>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DPH), za každý, byť i jen započatý den prodlení;
- fakturace po dodání předmětu plnění;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Objednateli;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prodlení;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jinak;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vlastnosti;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Dodavatele;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zboží;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 z celkové ceny předmětu plnění (bez DPH), za každý, byť i jen započatý den prodlení;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plnění;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DPH), za každý, byť i jen započatý den prodlení.
</t>
    </r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</si>
  <si>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</si>
  <si>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</si>
  <si>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</si>
  <si>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</si>
  <si>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</si>
  <si>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</si>
  <si>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</si>
  <si>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</si>
  <si>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</si>
  <si>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</si>
  <si>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</si>
  <si>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</si>
  <si>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</si>
  <si>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</si>
  <si>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</si>
  <si>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</si>
  <si>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</si>
  <si>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</si>
  <si>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</si>
  <si>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</si>
  <si>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</si>
  <si>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</si>
  <si>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</si>
  <si>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</si>
  <si>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</si>
  <si>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</si>
  <si>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</si>
  <si>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</si>
  <si>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</si>
  <si>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prášek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</si>
  <si>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</si>
  <si>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</si>
  <si>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</si>
  <si>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</si>
  <si>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</si>
  <si>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</si>
  <si>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</si>
  <si>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</si>
  <si>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</si>
  <si>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</si>
  <si>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</si>
  <si>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</si>
  <si>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</si>
  <si>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 TEKUTÉ - bez aplikátoru</t>
  </si>
  <si>
    <t>KRÉM NA RUCE</t>
  </si>
  <si>
    <t>Zklidňující ochranný krém, náplň 100 ml - 150 ml.</t>
  </si>
  <si>
    <t>Hydratační a regenerační ochranný krém, náplň 100 ml - 150 ml.</t>
  </si>
  <si>
    <t>ČISTIČ ODPADŮ</t>
  </si>
  <si>
    <t>Tekutý čistič odpadů, obsah H2SO4: 96%. Použití: pročištění plastových a keramických odpadů umyvadel, sprch, WC, kanalizace. Náplň 1 - 1,5 l.</t>
  </si>
  <si>
    <t>Sypký čistič potrubí. Použití: čištění kuchyňských odpadů od vlasů, tuků, papíru, vaty. Balení s bezpečnostním víčkem. Náplň  0,9 - 1,2 kg.</t>
  </si>
  <si>
    <t>Leštěnka na nábytek - spray</t>
  </si>
  <si>
    <t>Leštěnka na nábytek - spray. Použití: prostředek na ošetření nábytku. Náplň 400 ml - 500 ml.</t>
  </si>
  <si>
    <t>Leštěnka na nábytek proti prachu - spray. Použití zejména: na kov, dřevo, sklo, plast. 
Náplň 400 ml - 500 ml.</t>
  </si>
  <si>
    <t>Rukavice gumové - S</t>
  </si>
  <si>
    <t>pár</t>
  </si>
  <si>
    <t xml:space="preserve">Vnitřní bavlněná vložka, velikost S. </t>
  </si>
  <si>
    <t>Rukavice gumové - M</t>
  </si>
  <si>
    <t xml:space="preserve">Vnitřní bavlněná vložka, velikost M.  </t>
  </si>
  <si>
    <t>Hygienické sáčky</t>
  </si>
  <si>
    <t>balení</t>
  </si>
  <si>
    <t>Sáčky hygienické (na vložky) mikrotenové. Balení 25 - 30 ks.</t>
  </si>
  <si>
    <t>Sáčky na odpadky</t>
  </si>
  <si>
    <t>role</t>
  </si>
  <si>
    <t>50 x 60 cm - 30 litrů. Tloušťka min. 6 mic. Role 50 - 60 ks.</t>
  </si>
  <si>
    <t>63 x 74 cm - 60 litrů. Tloušťka min. 7 mic. Role 50 - 60 ks.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</si>
  <si>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</si>
  <si>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</si>
  <si>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</si>
  <si>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</si>
  <si>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40 x 40 cm, klasická utěrka švédská z mikrovlákna.</t>
  </si>
  <si>
    <t>Houbový hadřík</t>
  </si>
  <si>
    <t>18 x 16 cm, vysoce savý a trvanlivý.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</si>
  <si>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</si>
  <si>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</si>
  <si>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</si>
  <si>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</si>
  <si>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</si>
  <si>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</si>
  <si>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MYCÍ PASTA</t>
  </si>
  <si>
    <t>Abrazivní  mycí pasta, pH: 5,5-7,5. Použití: na silně znečištěné ruce. Náplň 0,4 - 0,6 kg.</t>
  </si>
  <si>
    <t>TEKUTÁ MYCÍ PASTA</t>
  </si>
  <si>
    <t>Abrazivní tekutá mycí pasta na ruce s obsahem zvláčňujících a vyživujících přísad. 
Náplň 0,4 - 0,6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</si>
  <si>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</si>
  <si>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</si>
  <si>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Rozměr min. 52 x 90 cm nebo 60 x 80 cm, klasický tkaný (bílý). Složení: 75% bavlny, 25% viskózy.</t>
  </si>
  <si>
    <t>MYCÍ PROSTŘ. KUCHYNĚ NA NÁDOBÍ</t>
  </si>
  <si>
    <t>Tekutý přípravek na ruční mytí nádobí, odstraňování mastnoty i ve studené vodě.
Náplň 1 - 1,5 l.</t>
  </si>
  <si>
    <t>Příloha č. 2 Kupní smlouvy - technická specifikace
Čisticí prostředky a hygienické potřeby (II.) 030 - 2023</t>
  </si>
  <si>
    <t>Samostatná faktura</t>
  </si>
  <si>
    <t>NE</t>
  </si>
  <si>
    <t>Lukáš Němeček, 
Tel.: 727 812 775,
E-mail: nemecekl@ps.zcu.cz</t>
  </si>
  <si>
    <t>Univerzitní 8,
301 00 Plzeň,
Provoz a služby - Správa budov</t>
  </si>
  <si>
    <t>Helena Ptáčková, 
Tel.: 37763 2463,
E-mail: ptackova@kiv.zcu.cz</t>
  </si>
  <si>
    <t>Technická 8, 
301 00  Plzeň,
Fakulta aplikovaných věd - Katedra informatiky a výpočetní techniky,
místnost UC 356</t>
  </si>
  <si>
    <r>
      <t xml:space="preserve">Husté tekuté mýdlo s glycerinem, s přírodními výtažky, balení bez aplikátoru. Náplň 5 - 6 l. 
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</si>
</sst>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54">
    <xf numFmtId="0" fontId="0" fillId="0" borderId="0" xfId="0"/>
    <xf numFmtId="0" fontId="17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4" fillId="0" borderId="0" xfId="0" applyFont="1"/>
    <xf numFmtId="0" fontId="9" fillId="0" borderId="0" xfId="0" applyFont="1" applyAlignment="1">
      <alignment vertical="center"/>
    </xf>
    <xf numFmtId="0" fontId="22" fillId="0" borderId="0" xfId="0" applyFont="1"/>
    <xf numFmtId="0" fontId="9" fillId="0" borderId="10" xfId="0" applyFont="1" applyBorder="1" applyAlignment="1">
      <alignment horizontal="left" vertical="top" wrapText="1"/>
    </xf>
    <xf numFmtId="0" fontId="9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6"/>
  <sheetViews>
    <sheetView tabSelected="1" zoomScale="70" zoomScaleNormal="70" workbookViewId="0">
      <selection activeCell="I7" sqref="I7"/>
    </sheetView>
  </sheetViews>
  <sheetFormatPr defaultRowHeight="15" x14ac:dyDescent="0.25"/>
  <cols>
    <col min="1" max="1" width="1.42578125" style="11" bestFit="1" customWidth="1"/>
    <col min="2" max="2" width="5.5703125" style="11" bestFit="1" customWidth="1"/>
    <col min="3" max="3" width="42.7109375" style="15" customWidth="1"/>
    <col min="4" max="4" width="9.5703125" style="146" bestFit="1" customWidth="1"/>
    <col min="5" max="5" width="9" style="14" bestFit="1" customWidth="1"/>
    <col min="6" max="6" width="114.85546875" style="15" customWidth="1"/>
    <col min="7" max="7" width="17.7109375" style="15" hidden="1" customWidth="1"/>
    <col min="8" max="8" width="24" style="11" bestFit="1" customWidth="1"/>
    <col min="9" max="9" width="23.28515625" style="11" customWidth="1"/>
    <col min="10" max="10" width="20.5703125" style="11" bestFit="1" customWidth="1"/>
    <col min="11" max="11" width="19.5703125" style="11" bestFit="1" customWidth="1"/>
    <col min="12" max="12" width="23.5703125" style="11" bestFit="1" customWidth="1"/>
    <col min="13" max="13" width="19" style="11" bestFit="1" customWidth="1"/>
    <col min="14" max="14" width="28.28515625" style="11" hidden="1" customWidth="1"/>
    <col min="15" max="15" width="21" style="11" hidden="1" customWidth="1"/>
    <col min="16" max="16" width="35.42578125" style="11" customWidth="1"/>
    <col min="17" max="17" width="30.85546875" style="11" customWidth="1"/>
    <col min="18" max="18" width="25.42578125" style="11" customWidth="1"/>
    <col min="19" max="19" width="11.5703125" style="11" hidden="1" customWidth="1"/>
    <col min="20" max="20" width="62.28515625" style="16" customWidth="1"/>
    <col min="21" max="16384" width="9.140625" style="11"/>
  </cols>
  <sheetData>
    <row r="1" spans="1:20" ht="36" customHeight="1" x14ac:dyDescent="0.25">
      <c r="B1" s="12" t="s">
        <v>166</v>
      </c>
      <c r="C1" s="13"/>
      <c r="D1" s="13"/>
    </row>
    <row r="2" spans="1:20" ht="20.100000000000001" customHeight="1" x14ac:dyDescent="0.25">
      <c r="C2" s="11"/>
      <c r="D2" s="17"/>
      <c r="E2" s="18"/>
      <c r="F2" s="19"/>
      <c r="G2" s="19"/>
      <c r="H2" s="19"/>
      <c r="I2" s="20"/>
      <c r="J2" s="20"/>
      <c r="K2" s="21"/>
      <c r="L2" s="22"/>
      <c r="M2" s="22"/>
      <c r="N2" s="22"/>
      <c r="O2" s="22"/>
      <c r="P2" s="22"/>
      <c r="Q2" s="22"/>
      <c r="R2" s="22"/>
      <c r="S2" s="22"/>
      <c r="T2" s="23"/>
    </row>
    <row r="3" spans="1:20" ht="15.75" x14ac:dyDescent="0.25">
      <c r="B3" s="24"/>
      <c r="C3" s="25" t="s">
        <v>0</v>
      </c>
      <c r="D3" s="26"/>
      <c r="E3" s="26"/>
      <c r="F3" s="26"/>
      <c r="G3" s="27"/>
      <c r="H3" s="27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20" ht="20.100000000000001" customHeight="1" thickBot="1" x14ac:dyDescent="0.3">
      <c r="B4" s="29"/>
      <c r="C4" s="30" t="s">
        <v>1</v>
      </c>
      <c r="D4" s="26"/>
      <c r="E4" s="26"/>
      <c r="F4" s="26"/>
      <c r="G4" s="19"/>
      <c r="H4" s="21"/>
      <c r="I4" s="21"/>
      <c r="K4" s="21"/>
    </row>
    <row r="5" spans="1:20" ht="34.5" customHeight="1" thickBot="1" x14ac:dyDescent="0.3">
      <c r="B5" s="31"/>
      <c r="C5" s="32"/>
      <c r="D5" s="33"/>
      <c r="E5" s="33"/>
      <c r="F5" s="19"/>
      <c r="G5" s="34"/>
      <c r="I5" s="35" t="s">
        <v>2</v>
      </c>
      <c r="T5" s="36"/>
    </row>
    <row r="6" spans="1:20" ht="76.5" thickTop="1" thickBot="1" x14ac:dyDescent="0.3">
      <c r="B6" s="37" t="s">
        <v>3</v>
      </c>
      <c r="C6" s="38" t="s">
        <v>79</v>
      </c>
      <c r="D6" s="38" t="s">
        <v>4</v>
      </c>
      <c r="E6" s="38" t="s">
        <v>80</v>
      </c>
      <c r="F6" s="38" t="s">
        <v>81</v>
      </c>
      <c r="G6" s="38" t="s">
        <v>82</v>
      </c>
      <c r="H6" s="38" t="s">
        <v>5</v>
      </c>
      <c r="I6" s="39" t="s">
        <v>6</v>
      </c>
      <c r="J6" s="40" t="s">
        <v>7</v>
      </c>
      <c r="K6" s="40" t="s">
        <v>8</v>
      </c>
      <c r="L6" s="38" t="s">
        <v>83</v>
      </c>
      <c r="M6" s="38" t="s">
        <v>84</v>
      </c>
      <c r="N6" s="38" t="s">
        <v>91</v>
      </c>
      <c r="O6" s="38" t="s">
        <v>85</v>
      </c>
      <c r="P6" s="40" t="s">
        <v>86</v>
      </c>
      <c r="Q6" s="38" t="s">
        <v>87</v>
      </c>
      <c r="R6" s="38" t="s">
        <v>92</v>
      </c>
      <c r="S6" s="38" t="s">
        <v>88</v>
      </c>
      <c r="T6" s="38" t="s">
        <v>89</v>
      </c>
    </row>
    <row r="7" spans="1:20" ht="42.75" customHeight="1" thickTop="1" x14ac:dyDescent="0.25">
      <c r="A7" s="41"/>
      <c r="B7" s="42">
        <v>1</v>
      </c>
      <c r="C7" s="43" t="s">
        <v>93</v>
      </c>
      <c r="D7" s="44">
        <v>720</v>
      </c>
      <c r="E7" s="45" t="s">
        <v>94</v>
      </c>
      <c r="F7" s="46" t="s">
        <v>95</v>
      </c>
      <c r="G7" s="47">
        <f t="shared" ref="G7:G66" si="0">D7*H7</f>
        <v>19440</v>
      </c>
      <c r="H7" s="48">
        <v>27</v>
      </c>
      <c r="I7" s="147"/>
      <c r="J7" s="49">
        <f t="shared" ref="J7:J14" si="1">D7*I7</f>
        <v>0</v>
      </c>
      <c r="K7" s="50" t="str">
        <f t="shared" ref="K7:K14" si="2">IF(ISNUMBER(I7), IF(I7&gt;H7,"NEVYHOVUJE","VYHOVUJE")," ")</f>
        <v xml:space="preserve"> </v>
      </c>
      <c r="L7" s="51" t="s">
        <v>167</v>
      </c>
      <c r="M7" s="52" t="s">
        <v>168</v>
      </c>
      <c r="N7" s="53"/>
      <c r="O7" s="53"/>
      <c r="P7" s="54" t="s">
        <v>169</v>
      </c>
      <c r="Q7" s="54" t="s">
        <v>170</v>
      </c>
      <c r="R7" s="55">
        <v>14</v>
      </c>
      <c r="S7" s="53"/>
      <c r="T7" s="45" t="s">
        <v>21</v>
      </c>
    </row>
    <row r="8" spans="1:20" ht="41.25" customHeight="1" x14ac:dyDescent="0.25">
      <c r="B8" s="56">
        <v>2</v>
      </c>
      <c r="C8" s="57" t="s">
        <v>96</v>
      </c>
      <c r="D8" s="58">
        <v>216</v>
      </c>
      <c r="E8" s="59" t="s">
        <v>97</v>
      </c>
      <c r="F8" s="60" t="s">
        <v>98</v>
      </c>
      <c r="G8" s="61">
        <f t="shared" si="0"/>
        <v>15552</v>
      </c>
      <c r="H8" s="62">
        <v>72</v>
      </c>
      <c r="I8" s="148"/>
      <c r="J8" s="63">
        <f t="shared" si="1"/>
        <v>0</v>
      </c>
      <c r="K8" s="64" t="str">
        <f t="shared" si="2"/>
        <v xml:space="preserve"> </v>
      </c>
      <c r="L8" s="65"/>
      <c r="M8" s="66"/>
      <c r="N8" s="67"/>
      <c r="O8" s="67"/>
      <c r="P8" s="68"/>
      <c r="Q8" s="68"/>
      <c r="R8" s="69"/>
      <c r="S8" s="67"/>
      <c r="T8" s="59" t="s">
        <v>19</v>
      </c>
    </row>
    <row r="9" spans="1:20" ht="35.25" customHeight="1" x14ac:dyDescent="0.25">
      <c r="B9" s="56">
        <v>3</v>
      </c>
      <c r="C9" s="57" t="s">
        <v>99</v>
      </c>
      <c r="D9" s="58">
        <v>24</v>
      </c>
      <c r="E9" s="59" t="s">
        <v>100</v>
      </c>
      <c r="F9" s="60" t="s">
        <v>101</v>
      </c>
      <c r="G9" s="61">
        <f t="shared" si="0"/>
        <v>1464</v>
      </c>
      <c r="H9" s="62">
        <v>61</v>
      </c>
      <c r="I9" s="148"/>
      <c r="J9" s="63">
        <f t="shared" si="1"/>
        <v>0</v>
      </c>
      <c r="K9" s="64" t="str">
        <f t="shared" si="2"/>
        <v xml:space="preserve"> </v>
      </c>
      <c r="L9" s="65"/>
      <c r="M9" s="66"/>
      <c r="N9" s="67"/>
      <c r="O9" s="67"/>
      <c r="P9" s="68"/>
      <c r="Q9" s="68"/>
      <c r="R9" s="69"/>
      <c r="S9" s="67"/>
      <c r="T9" s="59" t="s">
        <v>61</v>
      </c>
    </row>
    <row r="10" spans="1:20" ht="39.75" customHeight="1" x14ac:dyDescent="0.25">
      <c r="B10" s="56">
        <v>4</v>
      </c>
      <c r="C10" s="57" t="s">
        <v>102</v>
      </c>
      <c r="D10" s="58">
        <v>12</v>
      </c>
      <c r="E10" s="59" t="s">
        <v>100</v>
      </c>
      <c r="F10" s="60" t="s">
        <v>103</v>
      </c>
      <c r="G10" s="61">
        <f t="shared" si="0"/>
        <v>900</v>
      </c>
      <c r="H10" s="62">
        <v>75</v>
      </c>
      <c r="I10" s="148"/>
      <c r="J10" s="63">
        <f t="shared" si="1"/>
        <v>0</v>
      </c>
      <c r="K10" s="64" t="str">
        <f t="shared" si="2"/>
        <v xml:space="preserve"> </v>
      </c>
      <c r="L10" s="65"/>
      <c r="M10" s="66"/>
      <c r="N10" s="67"/>
      <c r="O10" s="67"/>
      <c r="P10" s="68"/>
      <c r="Q10" s="68"/>
      <c r="R10" s="69"/>
      <c r="S10" s="67"/>
      <c r="T10" s="59" t="s">
        <v>61</v>
      </c>
    </row>
    <row r="11" spans="1:20" ht="51.75" customHeight="1" x14ac:dyDescent="0.25">
      <c r="B11" s="56">
        <v>5</v>
      </c>
      <c r="C11" s="57" t="s">
        <v>104</v>
      </c>
      <c r="D11" s="58">
        <v>24</v>
      </c>
      <c r="E11" s="59" t="s">
        <v>100</v>
      </c>
      <c r="F11" s="60" t="s">
        <v>105</v>
      </c>
      <c r="G11" s="61">
        <f t="shared" si="0"/>
        <v>1800</v>
      </c>
      <c r="H11" s="62">
        <v>75</v>
      </c>
      <c r="I11" s="148"/>
      <c r="J11" s="63">
        <f t="shared" si="1"/>
        <v>0</v>
      </c>
      <c r="K11" s="64" t="str">
        <f t="shared" si="2"/>
        <v xml:space="preserve"> </v>
      </c>
      <c r="L11" s="65"/>
      <c r="M11" s="66"/>
      <c r="N11" s="67"/>
      <c r="O11" s="67"/>
      <c r="P11" s="68"/>
      <c r="Q11" s="68"/>
      <c r="R11" s="69"/>
      <c r="S11" s="67"/>
      <c r="T11" s="59" t="s">
        <v>52</v>
      </c>
    </row>
    <row r="12" spans="1:20" ht="45" customHeight="1" x14ac:dyDescent="0.25">
      <c r="B12" s="56">
        <v>6</v>
      </c>
      <c r="C12" s="57" t="s">
        <v>106</v>
      </c>
      <c r="D12" s="58">
        <v>24</v>
      </c>
      <c r="E12" s="59" t="s">
        <v>100</v>
      </c>
      <c r="F12" s="70" t="s">
        <v>107</v>
      </c>
      <c r="G12" s="61">
        <f t="shared" si="0"/>
        <v>720</v>
      </c>
      <c r="H12" s="62">
        <v>30</v>
      </c>
      <c r="I12" s="148"/>
      <c r="J12" s="63">
        <f t="shared" si="1"/>
        <v>0</v>
      </c>
      <c r="K12" s="64" t="str">
        <f t="shared" si="2"/>
        <v xml:space="preserve"> </v>
      </c>
      <c r="L12" s="65"/>
      <c r="M12" s="66"/>
      <c r="N12" s="67"/>
      <c r="O12" s="67"/>
      <c r="P12" s="68"/>
      <c r="Q12" s="68"/>
      <c r="R12" s="69"/>
      <c r="S12" s="67"/>
      <c r="T12" s="59" t="s">
        <v>52</v>
      </c>
    </row>
    <row r="13" spans="1:20" ht="55.5" customHeight="1" x14ac:dyDescent="0.25">
      <c r="B13" s="56">
        <v>7</v>
      </c>
      <c r="C13" s="57" t="s">
        <v>108</v>
      </c>
      <c r="D13" s="58">
        <v>12</v>
      </c>
      <c r="E13" s="59" t="s">
        <v>100</v>
      </c>
      <c r="F13" s="70" t="s">
        <v>109</v>
      </c>
      <c r="G13" s="61">
        <f t="shared" si="0"/>
        <v>240</v>
      </c>
      <c r="H13" s="62">
        <v>20</v>
      </c>
      <c r="I13" s="148"/>
      <c r="J13" s="63">
        <f t="shared" si="1"/>
        <v>0</v>
      </c>
      <c r="K13" s="64" t="str">
        <f t="shared" si="2"/>
        <v xml:space="preserve"> </v>
      </c>
      <c r="L13" s="65"/>
      <c r="M13" s="66"/>
      <c r="N13" s="67"/>
      <c r="O13" s="67"/>
      <c r="P13" s="68"/>
      <c r="Q13" s="68"/>
      <c r="R13" s="69"/>
      <c r="S13" s="67"/>
      <c r="T13" s="59" t="s">
        <v>48</v>
      </c>
    </row>
    <row r="14" spans="1:20" ht="51" customHeight="1" x14ac:dyDescent="0.25">
      <c r="B14" s="56">
        <v>8</v>
      </c>
      <c r="C14" s="57" t="s">
        <v>110</v>
      </c>
      <c r="D14" s="58">
        <v>12</v>
      </c>
      <c r="E14" s="59" t="s">
        <v>100</v>
      </c>
      <c r="F14" s="60" t="s">
        <v>111</v>
      </c>
      <c r="G14" s="61">
        <f t="shared" si="0"/>
        <v>600</v>
      </c>
      <c r="H14" s="62">
        <v>50</v>
      </c>
      <c r="I14" s="148"/>
      <c r="J14" s="63">
        <f t="shared" si="1"/>
        <v>0</v>
      </c>
      <c r="K14" s="64" t="str">
        <f t="shared" si="2"/>
        <v xml:space="preserve"> </v>
      </c>
      <c r="L14" s="65"/>
      <c r="M14" s="66"/>
      <c r="N14" s="67"/>
      <c r="O14" s="67"/>
      <c r="P14" s="68"/>
      <c r="Q14" s="68"/>
      <c r="R14" s="69"/>
      <c r="S14" s="67"/>
      <c r="T14" s="59" t="s">
        <v>52</v>
      </c>
    </row>
    <row r="15" spans="1:20" ht="37.5" customHeight="1" x14ac:dyDescent="0.25">
      <c r="B15" s="56">
        <v>9</v>
      </c>
      <c r="C15" s="57" t="s">
        <v>112</v>
      </c>
      <c r="D15" s="58">
        <v>20</v>
      </c>
      <c r="E15" s="59" t="s">
        <v>100</v>
      </c>
      <c r="F15" s="70" t="s">
        <v>113</v>
      </c>
      <c r="G15" s="61">
        <f t="shared" si="0"/>
        <v>800</v>
      </c>
      <c r="H15" s="62">
        <v>40</v>
      </c>
      <c r="I15" s="148"/>
      <c r="J15" s="63">
        <f t="shared" ref="J15:J38" si="3">D15*I15</f>
        <v>0</v>
      </c>
      <c r="K15" s="64" t="str">
        <f t="shared" ref="K15:K38" si="4">IF(ISNUMBER(I15), IF(I15&gt;H15,"NEVYHOVUJE","VYHOVUJE")," ")</f>
        <v xml:space="preserve"> </v>
      </c>
      <c r="L15" s="65"/>
      <c r="M15" s="66"/>
      <c r="N15" s="67"/>
      <c r="O15" s="67"/>
      <c r="P15" s="68"/>
      <c r="Q15" s="68"/>
      <c r="R15" s="69"/>
      <c r="S15" s="67"/>
      <c r="T15" s="59" t="s">
        <v>64</v>
      </c>
    </row>
    <row r="16" spans="1:20" ht="36" customHeight="1" x14ac:dyDescent="0.25">
      <c r="B16" s="56">
        <v>10</v>
      </c>
      <c r="C16" s="57" t="s">
        <v>114</v>
      </c>
      <c r="D16" s="58">
        <v>40</v>
      </c>
      <c r="E16" s="59" t="s">
        <v>100</v>
      </c>
      <c r="F16" s="70" t="s">
        <v>115</v>
      </c>
      <c r="G16" s="61">
        <f t="shared" si="0"/>
        <v>1600</v>
      </c>
      <c r="H16" s="62">
        <v>40</v>
      </c>
      <c r="I16" s="148"/>
      <c r="J16" s="63">
        <f t="shared" si="3"/>
        <v>0</v>
      </c>
      <c r="K16" s="64" t="str">
        <f t="shared" si="4"/>
        <v xml:space="preserve"> </v>
      </c>
      <c r="L16" s="65"/>
      <c r="M16" s="66"/>
      <c r="N16" s="67"/>
      <c r="O16" s="67"/>
      <c r="P16" s="68"/>
      <c r="Q16" s="68"/>
      <c r="R16" s="69"/>
      <c r="S16" s="67"/>
      <c r="T16" s="59" t="s">
        <v>64</v>
      </c>
    </row>
    <row r="17" spans="2:20" ht="21" customHeight="1" x14ac:dyDescent="0.25">
      <c r="B17" s="56">
        <v>11</v>
      </c>
      <c r="C17" s="57" t="s">
        <v>116</v>
      </c>
      <c r="D17" s="58">
        <v>60</v>
      </c>
      <c r="E17" s="59" t="s">
        <v>100</v>
      </c>
      <c r="F17" s="70" t="s">
        <v>117</v>
      </c>
      <c r="G17" s="61">
        <f t="shared" si="0"/>
        <v>3300</v>
      </c>
      <c r="H17" s="62">
        <v>55</v>
      </c>
      <c r="I17" s="148"/>
      <c r="J17" s="63">
        <f t="shared" si="3"/>
        <v>0</v>
      </c>
      <c r="K17" s="64" t="str">
        <f t="shared" si="4"/>
        <v xml:space="preserve"> </v>
      </c>
      <c r="L17" s="65"/>
      <c r="M17" s="66"/>
      <c r="N17" s="67"/>
      <c r="O17" s="67"/>
      <c r="P17" s="68"/>
      <c r="Q17" s="68"/>
      <c r="R17" s="69"/>
      <c r="S17" s="67"/>
      <c r="T17" s="59" t="s">
        <v>64</v>
      </c>
    </row>
    <row r="18" spans="2:20" ht="24.75" customHeight="1" x14ac:dyDescent="0.25">
      <c r="B18" s="56">
        <v>12</v>
      </c>
      <c r="C18" s="57" t="s">
        <v>118</v>
      </c>
      <c r="D18" s="58">
        <v>60</v>
      </c>
      <c r="E18" s="59" t="s">
        <v>100</v>
      </c>
      <c r="F18" s="70" t="s">
        <v>119</v>
      </c>
      <c r="G18" s="61">
        <f t="shared" si="0"/>
        <v>1500</v>
      </c>
      <c r="H18" s="62">
        <v>25</v>
      </c>
      <c r="I18" s="148"/>
      <c r="J18" s="63">
        <f t="shared" si="3"/>
        <v>0</v>
      </c>
      <c r="K18" s="64" t="str">
        <f t="shared" si="4"/>
        <v xml:space="preserve"> </v>
      </c>
      <c r="L18" s="65"/>
      <c r="M18" s="66"/>
      <c r="N18" s="67"/>
      <c r="O18" s="67"/>
      <c r="P18" s="68"/>
      <c r="Q18" s="68"/>
      <c r="R18" s="69"/>
      <c r="S18" s="67"/>
      <c r="T18" s="59" t="s">
        <v>38</v>
      </c>
    </row>
    <row r="19" spans="2:20" ht="21" customHeight="1" x14ac:dyDescent="0.25">
      <c r="B19" s="56">
        <v>13</v>
      </c>
      <c r="C19" s="57" t="s">
        <v>120</v>
      </c>
      <c r="D19" s="58">
        <v>60</v>
      </c>
      <c r="E19" s="59" t="s">
        <v>100</v>
      </c>
      <c r="F19" s="60" t="s">
        <v>121</v>
      </c>
      <c r="G19" s="61">
        <f t="shared" si="0"/>
        <v>1440</v>
      </c>
      <c r="H19" s="62">
        <v>24</v>
      </c>
      <c r="I19" s="148"/>
      <c r="J19" s="63">
        <f t="shared" si="3"/>
        <v>0</v>
      </c>
      <c r="K19" s="64" t="str">
        <f t="shared" si="4"/>
        <v xml:space="preserve"> </v>
      </c>
      <c r="L19" s="65"/>
      <c r="M19" s="66"/>
      <c r="N19" s="67"/>
      <c r="O19" s="67"/>
      <c r="P19" s="68"/>
      <c r="Q19" s="68"/>
      <c r="R19" s="69"/>
      <c r="S19" s="67"/>
      <c r="T19" s="59" t="s">
        <v>38</v>
      </c>
    </row>
    <row r="20" spans="2:20" ht="46.5" customHeight="1" x14ac:dyDescent="0.25">
      <c r="B20" s="56">
        <v>14</v>
      </c>
      <c r="C20" s="57" t="s">
        <v>122</v>
      </c>
      <c r="D20" s="58">
        <v>12</v>
      </c>
      <c r="E20" s="59" t="s">
        <v>100</v>
      </c>
      <c r="F20" s="71" t="s">
        <v>173</v>
      </c>
      <c r="G20" s="61">
        <f t="shared" si="0"/>
        <v>840</v>
      </c>
      <c r="H20" s="62">
        <v>70</v>
      </c>
      <c r="I20" s="148"/>
      <c r="J20" s="63">
        <f t="shared" si="3"/>
        <v>0</v>
      </c>
      <c r="K20" s="64" t="str">
        <f t="shared" si="4"/>
        <v xml:space="preserve"> </v>
      </c>
      <c r="L20" s="65"/>
      <c r="M20" s="66"/>
      <c r="N20" s="67"/>
      <c r="O20" s="67"/>
      <c r="P20" s="68"/>
      <c r="Q20" s="68"/>
      <c r="R20" s="69"/>
      <c r="S20" s="67"/>
      <c r="T20" s="59" t="s">
        <v>52</v>
      </c>
    </row>
    <row r="21" spans="2:20" ht="18.75" customHeight="1" x14ac:dyDescent="0.25">
      <c r="B21" s="56">
        <v>15</v>
      </c>
      <c r="C21" s="57" t="s">
        <v>123</v>
      </c>
      <c r="D21" s="58">
        <v>10</v>
      </c>
      <c r="E21" s="59" t="s">
        <v>100</v>
      </c>
      <c r="F21" s="70" t="s">
        <v>124</v>
      </c>
      <c r="G21" s="61">
        <f t="shared" si="0"/>
        <v>200</v>
      </c>
      <c r="H21" s="62">
        <v>20</v>
      </c>
      <c r="I21" s="148"/>
      <c r="J21" s="63">
        <f t="shared" si="3"/>
        <v>0</v>
      </c>
      <c r="K21" s="64" t="str">
        <f t="shared" si="4"/>
        <v xml:space="preserve"> </v>
      </c>
      <c r="L21" s="65"/>
      <c r="M21" s="66"/>
      <c r="N21" s="67"/>
      <c r="O21" s="67"/>
      <c r="P21" s="68"/>
      <c r="Q21" s="68"/>
      <c r="R21" s="69"/>
      <c r="S21" s="67"/>
      <c r="T21" s="59" t="s">
        <v>52</v>
      </c>
    </row>
    <row r="22" spans="2:20" ht="23.25" customHeight="1" x14ac:dyDescent="0.25">
      <c r="B22" s="56">
        <v>16</v>
      </c>
      <c r="C22" s="57" t="s">
        <v>123</v>
      </c>
      <c r="D22" s="58">
        <v>10</v>
      </c>
      <c r="E22" s="59" t="s">
        <v>100</v>
      </c>
      <c r="F22" s="70" t="s">
        <v>125</v>
      </c>
      <c r="G22" s="61">
        <f t="shared" si="0"/>
        <v>200</v>
      </c>
      <c r="H22" s="62">
        <v>20</v>
      </c>
      <c r="I22" s="148"/>
      <c r="J22" s="63">
        <f t="shared" si="3"/>
        <v>0</v>
      </c>
      <c r="K22" s="64" t="str">
        <f t="shared" si="4"/>
        <v xml:space="preserve"> </v>
      </c>
      <c r="L22" s="65"/>
      <c r="M22" s="66"/>
      <c r="N22" s="67"/>
      <c r="O22" s="67"/>
      <c r="P22" s="68"/>
      <c r="Q22" s="68"/>
      <c r="R22" s="69"/>
      <c r="S22" s="67"/>
      <c r="T22" s="59" t="s">
        <v>52</v>
      </c>
    </row>
    <row r="23" spans="2:20" ht="34.5" customHeight="1" x14ac:dyDescent="0.25">
      <c r="B23" s="56">
        <v>17</v>
      </c>
      <c r="C23" s="57" t="s">
        <v>126</v>
      </c>
      <c r="D23" s="58">
        <v>3</v>
      </c>
      <c r="E23" s="59" t="s">
        <v>100</v>
      </c>
      <c r="F23" s="70" t="s">
        <v>127</v>
      </c>
      <c r="G23" s="61">
        <f t="shared" si="0"/>
        <v>270</v>
      </c>
      <c r="H23" s="62">
        <v>90</v>
      </c>
      <c r="I23" s="148"/>
      <c r="J23" s="63">
        <f t="shared" si="3"/>
        <v>0</v>
      </c>
      <c r="K23" s="64" t="str">
        <f t="shared" si="4"/>
        <v xml:space="preserve"> </v>
      </c>
      <c r="L23" s="65"/>
      <c r="M23" s="66"/>
      <c r="N23" s="67"/>
      <c r="O23" s="67"/>
      <c r="P23" s="68"/>
      <c r="Q23" s="68"/>
      <c r="R23" s="69"/>
      <c r="S23" s="67"/>
      <c r="T23" s="59" t="s">
        <v>52</v>
      </c>
    </row>
    <row r="24" spans="2:20" ht="36.75" customHeight="1" x14ac:dyDescent="0.25">
      <c r="B24" s="56">
        <v>18</v>
      </c>
      <c r="C24" s="57" t="s">
        <v>126</v>
      </c>
      <c r="D24" s="58">
        <v>5</v>
      </c>
      <c r="E24" s="59" t="s">
        <v>100</v>
      </c>
      <c r="F24" s="70" t="s">
        <v>128</v>
      </c>
      <c r="G24" s="61">
        <f t="shared" si="0"/>
        <v>390</v>
      </c>
      <c r="H24" s="62">
        <v>78</v>
      </c>
      <c r="I24" s="148"/>
      <c r="J24" s="63">
        <f t="shared" si="3"/>
        <v>0</v>
      </c>
      <c r="K24" s="64" t="str">
        <f t="shared" si="4"/>
        <v xml:space="preserve"> </v>
      </c>
      <c r="L24" s="65"/>
      <c r="M24" s="66"/>
      <c r="N24" s="67"/>
      <c r="O24" s="67"/>
      <c r="P24" s="68"/>
      <c r="Q24" s="68"/>
      <c r="R24" s="69"/>
      <c r="S24" s="67"/>
      <c r="T24" s="59" t="s">
        <v>52</v>
      </c>
    </row>
    <row r="25" spans="2:20" ht="23.25" customHeight="1" x14ac:dyDescent="0.25">
      <c r="B25" s="56">
        <v>19</v>
      </c>
      <c r="C25" s="60" t="s">
        <v>129</v>
      </c>
      <c r="D25" s="58">
        <v>6</v>
      </c>
      <c r="E25" s="59" t="s">
        <v>100</v>
      </c>
      <c r="F25" s="60" t="s">
        <v>130</v>
      </c>
      <c r="G25" s="61">
        <f t="shared" si="0"/>
        <v>450</v>
      </c>
      <c r="H25" s="62">
        <v>75</v>
      </c>
      <c r="I25" s="148"/>
      <c r="J25" s="63">
        <f t="shared" si="3"/>
        <v>0</v>
      </c>
      <c r="K25" s="64" t="str">
        <f t="shared" si="4"/>
        <v xml:space="preserve"> </v>
      </c>
      <c r="L25" s="65"/>
      <c r="M25" s="66"/>
      <c r="N25" s="67"/>
      <c r="O25" s="67"/>
      <c r="P25" s="68"/>
      <c r="Q25" s="68"/>
      <c r="R25" s="69"/>
      <c r="S25" s="67"/>
      <c r="T25" s="59" t="s">
        <v>35</v>
      </c>
    </row>
    <row r="26" spans="2:20" ht="38.25" customHeight="1" x14ac:dyDescent="0.25">
      <c r="B26" s="56">
        <v>20</v>
      </c>
      <c r="C26" s="57" t="s">
        <v>129</v>
      </c>
      <c r="D26" s="58">
        <v>6</v>
      </c>
      <c r="E26" s="59" t="s">
        <v>100</v>
      </c>
      <c r="F26" s="70" t="s">
        <v>131</v>
      </c>
      <c r="G26" s="61">
        <f t="shared" si="0"/>
        <v>450</v>
      </c>
      <c r="H26" s="62">
        <v>75</v>
      </c>
      <c r="I26" s="148"/>
      <c r="J26" s="63">
        <f t="shared" si="3"/>
        <v>0</v>
      </c>
      <c r="K26" s="64" t="str">
        <f t="shared" si="4"/>
        <v xml:space="preserve"> </v>
      </c>
      <c r="L26" s="65"/>
      <c r="M26" s="66"/>
      <c r="N26" s="67"/>
      <c r="O26" s="67"/>
      <c r="P26" s="68"/>
      <c r="Q26" s="68"/>
      <c r="R26" s="69"/>
      <c r="S26" s="67"/>
      <c r="T26" s="59" t="s">
        <v>35</v>
      </c>
    </row>
    <row r="27" spans="2:20" ht="18.75" customHeight="1" x14ac:dyDescent="0.25">
      <c r="B27" s="56">
        <v>21</v>
      </c>
      <c r="C27" s="57" t="s">
        <v>132</v>
      </c>
      <c r="D27" s="58">
        <v>12</v>
      </c>
      <c r="E27" s="59" t="s">
        <v>133</v>
      </c>
      <c r="F27" s="70" t="s">
        <v>134</v>
      </c>
      <c r="G27" s="61">
        <f t="shared" si="0"/>
        <v>216</v>
      </c>
      <c r="H27" s="62">
        <v>18</v>
      </c>
      <c r="I27" s="148"/>
      <c r="J27" s="63">
        <f t="shared" si="3"/>
        <v>0</v>
      </c>
      <c r="K27" s="64" t="str">
        <f t="shared" si="4"/>
        <v xml:space="preserve"> </v>
      </c>
      <c r="L27" s="65"/>
      <c r="M27" s="66"/>
      <c r="N27" s="67"/>
      <c r="O27" s="67"/>
      <c r="P27" s="68"/>
      <c r="Q27" s="68"/>
      <c r="R27" s="69"/>
      <c r="S27" s="67"/>
      <c r="T27" s="59" t="s">
        <v>14</v>
      </c>
    </row>
    <row r="28" spans="2:20" ht="18.75" customHeight="1" x14ac:dyDescent="0.25">
      <c r="B28" s="56">
        <v>22</v>
      </c>
      <c r="C28" s="57" t="s">
        <v>135</v>
      </c>
      <c r="D28" s="58">
        <v>20</v>
      </c>
      <c r="E28" s="59" t="s">
        <v>133</v>
      </c>
      <c r="F28" s="70" t="s">
        <v>136</v>
      </c>
      <c r="G28" s="61">
        <f t="shared" si="0"/>
        <v>360</v>
      </c>
      <c r="H28" s="62">
        <v>18</v>
      </c>
      <c r="I28" s="148"/>
      <c r="J28" s="63">
        <f t="shared" si="3"/>
        <v>0</v>
      </c>
      <c r="K28" s="64" t="str">
        <f t="shared" si="4"/>
        <v xml:space="preserve"> </v>
      </c>
      <c r="L28" s="65"/>
      <c r="M28" s="66"/>
      <c r="N28" s="67"/>
      <c r="O28" s="67"/>
      <c r="P28" s="68"/>
      <c r="Q28" s="68"/>
      <c r="R28" s="69"/>
      <c r="S28" s="67"/>
      <c r="T28" s="59" t="s">
        <v>14</v>
      </c>
    </row>
    <row r="29" spans="2:20" ht="18.75" customHeight="1" x14ac:dyDescent="0.25">
      <c r="B29" s="56">
        <v>23</v>
      </c>
      <c r="C29" s="57" t="s">
        <v>137</v>
      </c>
      <c r="D29" s="58">
        <v>10</v>
      </c>
      <c r="E29" s="59" t="s">
        <v>138</v>
      </c>
      <c r="F29" s="70" t="s">
        <v>139</v>
      </c>
      <c r="G29" s="61">
        <f t="shared" si="0"/>
        <v>200</v>
      </c>
      <c r="H29" s="62">
        <v>20</v>
      </c>
      <c r="I29" s="148"/>
      <c r="J29" s="63">
        <f t="shared" si="3"/>
        <v>0</v>
      </c>
      <c r="K29" s="64" t="str">
        <f t="shared" si="4"/>
        <v xml:space="preserve"> </v>
      </c>
      <c r="L29" s="65"/>
      <c r="M29" s="66"/>
      <c r="N29" s="67"/>
      <c r="O29" s="67"/>
      <c r="P29" s="68"/>
      <c r="Q29" s="68"/>
      <c r="R29" s="69"/>
      <c r="S29" s="67"/>
      <c r="T29" s="59" t="s">
        <v>16</v>
      </c>
    </row>
    <row r="30" spans="2:20" ht="18.75" customHeight="1" x14ac:dyDescent="0.25">
      <c r="B30" s="56">
        <v>24</v>
      </c>
      <c r="C30" s="57" t="s">
        <v>140</v>
      </c>
      <c r="D30" s="58">
        <v>60</v>
      </c>
      <c r="E30" s="59" t="s">
        <v>141</v>
      </c>
      <c r="F30" s="70" t="s">
        <v>142</v>
      </c>
      <c r="G30" s="61">
        <f t="shared" si="0"/>
        <v>1200</v>
      </c>
      <c r="H30" s="62">
        <v>20</v>
      </c>
      <c r="I30" s="148"/>
      <c r="J30" s="63">
        <f t="shared" si="3"/>
        <v>0</v>
      </c>
      <c r="K30" s="64" t="str">
        <f t="shared" si="4"/>
        <v xml:space="preserve"> </v>
      </c>
      <c r="L30" s="65"/>
      <c r="M30" s="66"/>
      <c r="N30" s="67"/>
      <c r="O30" s="67"/>
      <c r="P30" s="68"/>
      <c r="Q30" s="68"/>
      <c r="R30" s="69"/>
      <c r="S30" s="67"/>
      <c r="T30" s="59" t="s">
        <v>16</v>
      </c>
    </row>
    <row r="31" spans="2:20" ht="18.75" customHeight="1" x14ac:dyDescent="0.25">
      <c r="B31" s="56">
        <v>25</v>
      </c>
      <c r="C31" s="57" t="s">
        <v>140</v>
      </c>
      <c r="D31" s="58">
        <v>60</v>
      </c>
      <c r="E31" s="59" t="s">
        <v>141</v>
      </c>
      <c r="F31" s="70" t="s">
        <v>143</v>
      </c>
      <c r="G31" s="61">
        <f t="shared" si="0"/>
        <v>1800</v>
      </c>
      <c r="H31" s="62">
        <v>30</v>
      </c>
      <c r="I31" s="148"/>
      <c r="J31" s="63">
        <f t="shared" si="3"/>
        <v>0</v>
      </c>
      <c r="K31" s="64" t="str">
        <f t="shared" si="4"/>
        <v xml:space="preserve"> </v>
      </c>
      <c r="L31" s="65"/>
      <c r="M31" s="66"/>
      <c r="N31" s="67"/>
      <c r="O31" s="67"/>
      <c r="P31" s="68"/>
      <c r="Q31" s="68"/>
      <c r="R31" s="69"/>
      <c r="S31" s="67"/>
      <c r="T31" s="59" t="s">
        <v>16</v>
      </c>
    </row>
    <row r="32" spans="2:20" ht="18.75" customHeight="1" x14ac:dyDescent="0.25">
      <c r="B32" s="56">
        <v>26</v>
      </c>
      <c r="C32" s="60" t="s">
        <v>144</v>
      </c>
      <c r="D32" s="58">
        <v>30</v>
      </c>
      <c r="E32" s="59" t="s">
        <v>100</v>
      </c>
      <c r="F32" s="60" t="s">
        <v>145</v>
      </c>
      <c r="G32" s="61">
        <f t="shared" si="0"/>
        <v>540</v>
      </c>
      <c r="H32" s="62">
        <v>18</v>
      </c>
      <c r="I32" s="148"/>
      <c r="J32" s="63">
        <f t="shared" si="3"/>
        <v>0</v>
      </c>
      <c r="K32" s="64" t="str">
        <f t="shared" si="4"/>
        <v xml:space="preserve"> </v>
      </c>
      <c r="L32" s="65"/>
      <c r="M32" s="66"/>
      <c r="N32" s="67"/>
      <c r="O32" s="67"/>
      <c r="P32" s="68"/>
      <c r="Q32" s="68"/>
      <c r="R32" s="69"/>
      <c r="S32" s="67"/>
      <c r="T32" s="59" t="s">
        <v>33</v>
      </c>
    </row>
    <row r="33" spans="2:20" ht="18.75" customHeight="1" x14ac:dyDescent="0.25">
      <c r="B33" s="56">
        <v>27</v>
      </c>
      <c r="C33" s="57" t="s">
        <v>146</v>
      </c>
      <c r="D33" s="58">
        <v>40</v>
      </c>
      <c r="E33" s="59" t="s">
        <v>100</v>
      </c>
      <c r="F33" s="60" t="s">
        <v>147</v>
      </c>
      <c r="G33" s="61">
        <f t="shared" si="0"/>
        <v>200</v>
      </c>
      <c r="H33" s="62">
        <v>5</v>
      </c>
      <c r="I33" s="148"/>
      <c r="J33" s="63">
        <f t="shared" si="3"/>
        <v>0</v>
      </c>
      <c r="K33" s="64" t="str">
        <f t="shared" si="4"/>
        <v xml:space="preserve"> </v>
      </c>
      <c r="L33" s="65"/>
      <c r="M33" s="66"/>
      <c r="N33" s="67"/>
      <c r="O33" s="67"/>
      <c r="P33" s="68"/>
      <c r="Q33" s="68"/>
      <c r="R33" s="69"/>
      <c r="S33" s="67"/>
      <c r="T33" s="59" t="s">
        <v>32</v>
      </c>
    </row>
    <row r="34" spans="2:20" ht="18.75" customHeight="1" x14ac:dyDescent="0.25">
      <c r="B34" s="56">
        <v>28</v>
      </c>
      <c r="C34" s="57" t="s">
        <v>146</v>
      </c>
      <c r="D34" s="58">
        <v>15</v>
      </c>
      <c r="E34" s="59" t="s">
        <v>100</v>
      </c>
      <c r="F34" s="60" t="s">
        <v>148</v>
      </c>
      <c r="G34" s="61">
        <f t="shared" si="0"/>
        <v>360</v>
      </c>
      <c r="H34" s="62">
        <v>24</v>
      </c>
      <c r="I34" s="148"/>
      <c r="J34" s="63">
        <f t="shared" si="3"/>
        <v>0</v>
      </c>
      <c r="K34" s="64" t="str">
        <f t="shared" si="4"/>
        <v xml:space="preserve"> </v>
      </c>
      <c r="L34" s="65"/>
      <c r="M34" s="66"/>
      <c r="N34" s="67"/>
      <c r="O34" s="67"/>
      <c r="P34" s="68"/>
      <c r="Q34" s="68"/>
      <c r="R34" s="69"/>
      <c r="S34" s="67"/>
      <c r="T34" s="59" t="s">
        <v>32</v>
      </c>
    </row>
    <row r="35" spans="2:20" ht="18.75" customHeight="1" thickBot="1" x14ac:dyDescent="0.3">
      <c r="B35" s="72">
        <v>29</v>
      </c>
      <c r="C35" s="73" t="s">
        <v>149</v>
      </c>
      <c r="D35" s="74">
        <v>20</v>
      </c>
      <c r="E35" s="75" t="s">
        <v>100</v>
      </c>
      <c r="F35" s="76" t="s">
        <v>150</v>
      </c>
      <c r="G35" s="77">
        <f t="shared" si="0"/>
        <v>180</v>
      </c>
      <c r="H35" s="78">
        <v>9</v>
      </c>
      <c r="I35" s="149"/>
      <c r="J35" s="79">
        <f t="shared" si="3"/>
        <v>0</v>
      </c>
      <c r="K35" s="80" t="str">
        <f t="shared" si="4"/>
        <v xml:space="preserve"> </v>
      </c>
      <c r="L35" s="65"/>
      <c r="M35" s="66"/>
      <c r="N35" s="67"/>
      <c r="O35" s="67"/>
      <c r="P35" s="68"/>
      <c r="Q35" s="68"/>
      <c r="R35" s="69"/>
      <c r="S35" s="67"/>
      <c r="T35" s="75" t="s">
        <v>33</v>
      </c>
    </row>
    <row r="36" spans="2:20" ht="41.25" customHeight="1" x14ac:dyDescent="0.25">
      <c r="B36" s="81">
        <v>30</v>
      </c>
      <c r="C36" s="82" t="s">
        <v>93</v>
      </c>
      <c r="D36" s="83">
        <v>420</v>
      </c>
      <c r="E36" s="84" t="s">
        <v>94</v>
      </c>
      <c r="F36" s="85" t="s">
        <v>95</v>
      </c>
      <c r="G36" s="86">
        <f t="shared" si="0"/>
        <v>11340</v>
      </c>
      <c r="H36" s="87">
        <v>27</v>
      </c>
      <c r="I36" s="150"/>
      <c r="J36" s="88">
        <f t="shared" si="3"/>
        <v>0</v>
      </c>
      <c r="K36" s="89" t="str">
        <f t="shared" si="4"/>
        <v xml:space="preserve"> </v>
      </c>
      <c r="L36" s="90" t="s">
        <v>167</v>
      </c>
      <c r="M36" s="90" t="s">
        <v>168</v>
      </c>
      <c r="N36" s="91"/>
      <c r="O36" s="91"/>
      <c r="P36" s="92" t="s">
        <v>169</v>
      </c>
      <c r="Q36" s="92" t="s">
        <v>170</v>
      </c>
      <c r="R36" s="93">
        <v>14</v>
      </c>
      <c r="S36" s="91"/>
      <c r="T36" s="84" t="s">
        <v>21</v>
      </c>
    </row>
    <row r="37" spans="2:20" ht="36.75" customHeight="1" x14ac:dyDescent="0.25">
      <c r="B37" s="56">
        <v>31</v>
      </c>
      <c r="C37" s="57" t="s">
        <v>96</v>
      </c>
      <c r="D37" s="58">
        <v>180</v>
      </c>
      <c r="E37" s="59" t="s">
        <v>97</v>
      </c>
      <c r="F37" s="94" t="s">
        <v>98</v>
      </c>
      <c r="G37" s="61">
        <f t="shared" si="0"/>
        <v>12960</v>
      </c>
      <c r="H37" s="62">
        <v>72</v>
      </c>
      <c r="I37" s="148"/>
      <c r="J37" s="63">
        <f t="shared" si="3"/>
        <v>0</v>
      </c>
      <c r="K37" s="64" t="str">
        <f t="shared" si="4"/>
        <v xml:space="preserve"> </v>
      </c>
      <c r="L37" s="68"/>
      <c r="M37" s="68"/>
      <c r="N37" s="67"/>
      <c r="O37" s="67"/>
      <c r="P37" s="65"/>
      <c r="Q37" s="65"/>
      <c r="R37" s="69"/>
      <c r="S37" s="67"/>
      <c r="T37" s="59" t="s">
        <v>19</v>
      </c>
    </row>
    <row r="38" spans="2:20" ht="39.75" customHeight="1" x14ac:dyDescent="0.25">
      <c r="B38" s="56">
        <v>32</v>
      </c>
      <c r="C38" s="57" t="s">
        <v>99</v>
      </c>
      <c r="D38" s="58">
        <v>20</v>
      </c>
      <c r="E38" s="59" t="s">
        <v>100</v>
      </c>
      <c r="F38" s="70" t="s">
        <v>101</v>
      </c>
      <c r="G38" s="61">
        <f t="shared" si="0"/>
        <v>1220</v>
      </c>
      <c r="H38" s="62">
        <v>61</v>
      </c>
      <c r="I38" s="148"/>
      <c r="J38" s="63">
        <f t="shared" si="3"/>
        <v>0</v>
      </c>
      <c r="K38" s="64" t="str">
        <f t="shared" si="4"/>
        <v xml:space="preserve"> </v>
      </c>
      <c r="L38" s="68"/>
      <c r="M38" s="68"/>
      <c r="N38" s="67"/>
      <c r="O38" s="67"/>
      <c r="P38" s="65"/>
      <c r="Q38" s="65"/>
      <c r="R38" s="69"/>
      <c r="S38" s="67"/>
      <c r="T38" s="59" t="s">
        <v>61</v>
      </c>
    </row>
    <row r="39" spans="2:20" ht="36" customHeight="1" x14ac:dyDescent="0.25">
      <c r="B39" s="56">
        <v>33</v>
      </c>
      <c r="C39" s="57" t="s">
        <v>102</v>
      </c>
      <c r="D39" s="58">
        <v>10</v>
      </c>
      <c r="E39" s="59" t="s">
        <v>100</v>
      </c>
      <c r="F39" s="70" t="s">
        <v>103</v>
      </c>
      <c r="G39" s="61">
        <f t="shared" si="0"/>
        <v>750</v>
      </c>
      <c r="H39" s="62">
        <v>75</v>
      </c>
      <c r="I39" s="148"/>
      <c r="J39" s="63">
        <f t="shared" ref="J39:J66" si="5">D39*I39</f>
        <v>0</v>
      </c>
      <c r="K39" s="64" t="str">
        <f t="shared" ref="K39:K66" si="6">IF(ISNUMBER(I39), IF(I39&gt;H39,"NEVYHOVUJE","VYHOVUJE")," ")</f>
        <v xml:space="preserve"> </v>
      </c>
      <c r="L39" s="68"/>
      <c r="M39" s="68"/>
      <c r="N39" s="67"/>
      <c r="O39" s="67"/>
      <c r="P39" s="65"/>
      <c r="Q39" s="65"/>
      <c r="R39" s="69"/>
      <c r="S39" s="67"/>
      <c r="T39" s="59" t="s">
        <v>61</v>
      </c>
    </row>
    <row r="40" spans="2:20" ht="35.25" customHeight="1" x14ac:dyDescent="0.25">
      <c r="B40" s="56">
        <v>34</v>
      </c>
      <c r="C40" s="57" t="s">
        <v>151</v>
      </c>
      <c r="D40" s="58">
        <v>1</v>
      </c>
      <c r="E40" s="59" t="s">
        <v>100</v>
      </c>
      <c r="F40" s="70" t="s">
        <v>152</v>
      </c>
      <c r="G40" s="61">
        <f t="shared" si="0"/>
        <v>360</v>
      </c>
      <c r="H40" s="62">
        <v>360</v>
      </c>
      <c r="I40" s="148"/>
      <c r="J40" s="63">
        <f t="shared" si="5"/>
        <v>0</v>
      </c>
      <c r="K40" s="64" t="str">
        <f t="shared" si="6"/>
        <v xml:space="preserve"> </v>
      </c>
      <c r="L40" s="68"/>
      <c r="M40" s="68"/>
      <c r="N40" s="67"/>
      <c r="O40" s="67"/>
      <c r="P40" s="65"/>
      <c r="Q40" s="65"/>
      <c r="R40" s="69"/>
      <c r="S40" s="67"/>
      <c r="T40" s="59" t="s">
        <v>61</v>
      </c>
    </row>
    <row r="41" spans="2:20" ht="34.5" customHeight="1" x14ac:dyDescent="0.25">
      <c r="B41" s="56">
        <v>35</v>
      </c>
      <c r="C41" s="57" t="s">
        <v>106</v>
      </c>
      <c r="D41" s="58">
        <v>20</v>
      </c>
      <c r="E41" s="59" t="s">
        <v>100</v>
      </c>
      <c r="F41" s="70" t="s">
        <v>107</v>
      </c>
      <c r="G41" s="61">
        <f t="shared" si="0"/>
        <v>600</v>
      </c>
      <c r="H41" s="62">
        <v>30</v>
      </c>
      <c r="I41" s="148"/>
      <c r="J41" s="63">
        <f t="shared" si="5"/>
        <v>0</v>
      </c>
      <c r="K41" s="64" t="str">
        <f t="shared" si="6"/>
        <v xml:space="preserve"> </v>
      </c>
      <c r="L41" s="68"/>
      <c r="M41" s="68"/>
      <c r="N41" s="67"/>
      <c r="O41" s="67"/>
      <c r="P41" s="65"/>
      <c r="Q41" s="65"/>
      <c r="R41" s="69"/>
      <c r="S41" s="67"/>
      <c r="T41" s="59" t="s">
        <v>52</v>
      </c>
    </row>
    <row r="42" spans="2:20" ht="35.25" customHeight="1" x14ac:dyDescent="0.25">
      <c r="B42" s="56">
        <v>36</v>
      </c>
      <c r="C42" s="57" t="s">
        <v>153</v>
      </c>
      <c r="D42" s="58">
        <v>5</v>
      </c>
      <c r="E42" s="59" t="s">
        <v>100</v>
      </c>
      <c r="F42" s="70" t="s">
        <v>154</v>
      </c>
      <c r="G42" s="61">
        <f t="shared" si="0"/>
        <v>250</v>
      </c>
      <c r="H42" s="62">
        <v>50</v>
      </c>
      <c r="I42" s="148"/>
      <c r="J42" s="63">
        <f t="shared" si="5"/>
        <v>0</v>
      </c>
      <c r="K42" s="64" t="str">
        <f t="shared" si="6"/>
        <v xml:space="preserve"> </v>
      </c>
      <c r="L42" s="68"/>
      <c r="M42" s="68"/>
      <c r="N42" s="67"/>
      <c r="O42" s="67"/>
      <c r="P42" s="65"/>
      <c r="Q42" s="65"/>
      <c r="R42" s="69"/>
      <c r="S42" s="67"/>
      <c r="T42" s="59" t="s">
        <v>52</v>
      </c>
    </row>
    <row r="43" spans="2:20" ht="51" customHeight="1" x14ac:dyDescent="0.25">
      <c r="B43" s="56">
        <v>37</v>
      </c>
      <c r="C43" s="57" t="s">
        <v>110</v>
      </c>
      <c r="D43" s="58">
        <v>5</v>
      </c>
      <c r="E43" s="59" t="s">
        <v>100</v>
      </c>
      <c r="F43" s="70" t="s">
        <v>111</v>
      </c>
      <c r="G43" s="61">
        <f t="shared" si="0"/>
        <v>250</v>
      </c>
      <c r="H43" s="62">
        <v>50</v>
      </c>
      <c r="I43" s="148"/>
      <c r="J43" s="63">
        <f t="shared" si="5"/>
        <v>0</v>
      </c>
      <c r="K43" s="64" t="str">
        <f t="shared" si="6"/>
        <v xml:space="preserve"> </v>
      </c>
      <c r="L43" s="68"/>
      <c r="M43" s="68"/>
      <c r="N43" s="67"/>
      <c r="O43" s="67"/>
      <c r="P43" s="65"/>
      <c r="Q43" s="65"/>
      <c r="R43" s="69"/>
      <c r="S43" s="67"/>
      <c r="T43" s="59" t="s">
        <v>52</v>
      </c>
    </row>
    <row r="44" spans="2:20" ht="39.75" customHeight="1" x14ac:dyDescent="0.25">
      <c r="B44" s="56">
        <v>38</v>
      </c>
      <c r="C44" s="57" t="s">
        <v>114</v>
      </c>
      <c r="D44" s="58">
        <v>40</v>
      </c>
      <c r="E44" s="59" t="s">
        <v>100</v>
      </c>
      <c r="F44" s="70" t="s">
        <v>115</v>
      </c>
      <c r="G44" s="61">
        <f t="shared" si="0"/>
        <v>1600</v>
      </c>
      <c r="H44" s="62">
        <v>40</v>
      </c>
      <c r="I44" s="148"/>
      <c r="J44" s="63">
        <f t="shared" si="5"/>
        <v>0</v>
      </c>
      <c r="K44" s="64" t="str">
        <f t="shared" si="6"/>
        <v xml:space="preserve"> </v>
      </c>
      <c r="L44" s="68"/>
      <c r="M44" s="68"/>
      <c r="N44" s="67"/>
      <c r="O44" s="67"/>
      <c r="P44" s="65"/>
      <c r="Q44" s="65"/>
      <c r="R44" s="69"/>
      <c r="S44" s="67"/>
      <c r="T44" s="59" t="s">
        <v>64</v>
      </c>
    </row>
    <row r="45" spans="2:20" ht="22.5" customHeight="1" x14ac:dyDescent="0.25">
      <c r="B45" s="56">
        <v>39</v>
      </c>
      <c r="C45" s="57" t="s">
        <v>116</v>
      </c>
      <c r="D45" s="58">
        <v>20</v>
      </c>
      <c r="E45" s="59" t="s">
        <v>100</v>
      </c>
      <c r="F45" s="70" t="s">
        <v>117</v>
      </c>
      <c r="G45" s="61">
        <f t="shared" si="0"/>
        <v>1100</v>
      </c>
      <c r="H45" s="62">
        <v>55</v>
      </c>
      <c r="I45" s="148"/>
      <c r="J45" s="63">
        <f t="shared" si="5"/>
        <v>0</v>
      </c>
      <c r="K45" s="64" t="str">
        <f t="shared" si="6"/>
        <v xml:space="preserve"> </v>
      </c>
      <c r="L45" s="68"/>
      <c r="M45" s="68"/>
      <c r="N45" s="67"/>
      <c r="O45" s="67"/>
      <c r="P45" s="65"/>
      <c r="Q45" s="65"/>
      <c r="R45" s="69"/>
      <c r="S45" s="67"/>
      <c r="T45" s="59" t="s">
        <v>64</v>
      </c>
    </row>
    <row r="46" spans="2:20" ht="18.75" customHeight="1" x14ac:dyDescent="0.25">
      <c r="B46" s="56">
        <v>40</v>
      </c>
      <c r="C46" s="57" t="s">
        <v>118</v>
      </c>
      <c r="D46" s="58">
        <v>10</v>
      </c>
      <c r="E46" s="59" t="s">
        <v>100</v>
      </c>
      <c r="F46" s="70" t="s">
        <v>119</v>
      </c>
      <c r="G46" s="61">
        <f t="shared" si="0"/>
        <v>250</v>
      </c>
      <c r="H46" s="62">
        <v>25</v>
      </c>
      <c r="I46" s="148"/>
      <c r="J46" s="63">
        <f t="shared" si="5"/>
        <v>0</v>
      </c>
      <c r="K46" s="64" t="str">
        <f t="shared" si="6"/>
        <v xml:space="preserve"> </v>
      </c>
      <c r="L46" s="68"/>
      <c r="M46" s="68"/>
      <c r="N46" s="67"/>
      <c r="O46" s="67"/>
      <c r="P46" s="65"/>
      <c r="Q46" s="65"/>
      <c r="R46" s="69"/>
      <c r="S46" s="67"/>
      <c r="T46" s="59" t="s">
        <v>38</v>
      </c>
    </row>
    <row r="47" spans="2:20" ht="18.75" customHeight="1" x14ac:dyDescent="0.25">
      <c r="B47" s="56">
        <v>41</v>
      </c>
      <c r="C47" s="57" t="s">
        <v>120</v>
      </c>
      <c r="D47" s="58">
        <v>20</v>
      </c>
      <c r="E47" s="59" t="s">
        <v>100</v>
      </c>
      <c r="F47" s="70" t="s">
        <v>121</v>
      </c>
      <c r="G47" s="61">
        <f t="shared" si="0"/>
        <v>480</v>
      </c>
      <c r="H47" s="62">
        <v>24</v>
      </c>
      <c r="I47" s="148"/>
      <c r="J47" s="63">
        <f t="shared" si="5"/>
        <v>0</v>
      </c>
      <c r="K47" s="64" t="str">
        <f t="shared" si="6"/>
        <v xml:space="preserve"> </v>
      </c>
      <c r="L47" s="68"/>
      <c r="M47" s="68"/>
      <c r="N47" s="67"/>
      <c r="O47" s="67"/>
      <c r="P47" s="65"/>
      <c r="Q47" s="65"/>
      <c r="R47" s="69"/>
      <c r="S47" s="67"/>
      <c r="T47" s="59" t="s">
        <v>38</v>
      </c>
    </row>
    <row r="48" spans="2:20" ht="34.5" customHeight="1" x14ac:dyDescent="0.25">
      <c r="B48" s="56">
        <v>42</v>
      </c>
      <c r="C48" s="57" t="s">
        <v>155</v>
      </c>
      <c r="D48" s="58">
        <v>1</v>
      </c>
      <c r="E48" s="59" t="s">
        <v>100</v>
      </c>
      <c r="F48" s="70" t="s">
        <v>156</v>
      </c>
      <c r="G48" s="61">
        <f t="shared" si="0"/>
        <v>250</v>
      </c>
      <c r="H48" s="62">
        <v>250</v>
      </c>
      <c r="I48" s="148"/>
      <c r="J48" s="63">
        <f t="shared" si="5"/>
        <v>0</v>
      </c>
      <c r="K48" s="64" t="str">
        <f t="shared" si="6"/>
        <v xml:space="preserve"> </v>
      </c>
      <c r="L48" s="68"/>
      <c r="M48" s="68"/>
      <c r="N48" s="67"/>
      <c r="O48" s="67"/>
      <c r="P48" s="65"/>
      <c r="Q48" s="65"/>
      <c r="R48" s="69"/>
      <c r="S48" s="67"/>
      <c r="T48" s="59" t="s">
        <v>38</v>
      </c>
    </row>
    <row r="49" spans="2:20" ht="38.25" customHeight="1" x14ac:dyDescent="0.25">
      <c r="B49" s="56">
        <v>43</v>
      </c>
      <c r="C49" s="57" t="s">
        <v>122</v>
      </c>
      <c r="D49" s="58">
        <v>10</v>
      </c>
      <c r="E49" s="59" t="s">
        <v>100</v>
      </c>
      <c r="F49" s="71" t="s">
        <v>173</v>
      </c>
      <c r="G49" s="61">
        <f t="shared" si="0"/>
        <v>700</v>
      </c>
      <c r="H49" s="62">
        <v>70</v>
      </c>
      <c r="I49" s="148"/>
      <c r="J49" s="63">
        <f t="shared" si="5"/>
        <v>0</v>
      </c>
      <c r="K49" s="64" t="str">
        <f t="shared" si="6"/>
        <v xml:space="preserve"> </v>
      </c>
      <c r="L49" s="68"/>
      <c r="M49" s="68"/>
      <c r="N49" s="67"/>
      <c r="O49" s="67"/>
      <c r="P49" s="65"/>
      <c r="Q49" s="65"/>
      <c r="R49" s="69"/>
      <c r="S49" s="67"/>
      <c r="T49" s="59" t="s">
        <v>52</v>
      </c>
    </row>
    <row r="50" spans="2:20" ht="18.75" customHeight="1" x14ac:dyDescent="0.25">
      <c r="B50" s="56">
        <v>44</v>
      </c>
      <c r="C50" s="57" t="s">
        <v>157</v>
      </c>
      <c r="D50" s="58">
        <v>5</v>
      </c>
      <c r="E50" s="59" t="s">
        <v>100</v>
      </c>
      <c r="F50" s="70" t="s">
        <v>158</v>
      </c>
      <c r="G50" s="61">
        <f t="shared" si="0"/>
        <v>120</v>
      </c>
      <c r="H50" s="62">
        <v>24</v>
      </c>
      <c r="I50" s="148"/>
      <c r="J50" s="63">
        <f t="shared" si="5"/>
        <v>0</v>
      </c>
      <c r="K50" s="64" t="str">
        <f t="shared" si="6"/>
        <v xml:space="preserve"> </v>
      </c>
      <c r="L50" s="68"/>
      <c r="M50" s="68"/>
      <c r="N50" s="67"/>
      <c r="O50" s="67"/>
      <c r="P50" s="65"/>
      <c r="Q50" s="65"/>
      <c r="R50" s="69"/>
      <c r="S50" s="67"/>
      <c r="T50" s="59" t="s">
        <v>52</v>
      </c>
    </row>
    <row r="51" spans="2:20" ht="35.25" customHeight="1" x14ac:dyDescent="0.25">
      <c r="B51" s="56">
        <v>45</v>
      </c>
      <c r="C51" s="57" t="s">
        <v>159</v>
      </c>
      <c r="D51" s="58">
        <v>5</v>
      </c>
      <c r="E51" s="59" t="s">
        <v>100</v>
      </c>
      <c r="F51" s="70" t="s">
        <v>160</v>
      </c>
      <c r="G51" s="61">
        <f t="shared" si="0"/>
        <v>150</v>
      </c>
      <c r="H51" s="62">
        <v>30</v>
      </c>
      <c r="I51" s="148"/>
      <c r="J51" s="63">
        <f t="shared" si="5"/>
        <v>0</v>
      </c>
      <c r="K51" s="64" t="str">
        <f t="shared" si="6"/>
        <v xml:space="preserve"> </v>
      </c>
      <c r="L51" s="68"/>
      <c r="M51" s="68"/>
      <c r="N51" s="67"/>
      <c r="O51" s="67"/>
      <c r="P51" s="65"/>
      <c r="Q51" s="65"/>
      <c r="R51" s="69"/>
      <c r="S51" s="67"/>
      <c r="T51" s="59" t="s">
        <v>52</v>
      </c>
    </row>
    <row r="52" spans="2:20" ht="36" customHeight="1" x14ac:dyDescent="0.25">
      <c r="B52" s="56">
        <v>46</v>
      </c>
      <c r="C52" s="57" t="s">
        <v>126</v>
      </c>
      <c r="D52" s="58">
        <v>2</v>
      </c>
      <c r="E52" s="59" t="s">
        <v>100</v>
      </c>
      <c r="F52" s="70" t="s">
        <v>127</v>
      </c>
      <c r="G52" s="61">
        <f t="shared" si="0"/>
        <v>180</v>
      </c>
      <c r="H52" s="62">
        <v>90</v>
      </c>
      <c r="I52" s="148"/>
      <c r="J52" s="63">
        <f t="shared" si="5"/>
        <v>0</v>
      </c>
      <c r="K52" s="64" t="str">
        <f t="shared" si="6"/>
        <v xml:space="preserve"> </v>
      </c>
      <c r="L52" s="68"/>
      <c r="M52" s="68"/>
      <c r="N52" s="67"/>
      <c r="O52" s="67"/>
      <c r="P52" s="65"/>
      <c r="Q52" s="65"/>
      <c r="R52" s="69"/>
      <c r="S52" s="67"/>
      <c r="T52" s="59" t="s">
        <v>52</v>
      </c>
    </row>
    <row r="53" spans="2:20" ht="34.5" customHeight="1" x14ac:dyDescent="0.25">
      <c r="B53" s="56">
        <v>47</v>
      </c>
      <c r="C53" s="57" t="s">
        <v>126</v>
      </c>
      <c r="D53" s="58">
        <v>3</v>
      </c>
      <c r="E53" s="59" t="s">
        <v>100</v>
      </c>
      <c r="F53" s="70" t="s">
        <v>128</v>
      </c>
      <c r="G53" s="61">
        <f t="shared" si="0"/>
        <v>234</v>
      </c>
      <c r="H53" s="62">
        <v>78</v>
      </c>
      <c r="I53" s="148"/>
      <c r="J53" s="63">
        <f t="shared" si="5"/>
        <v>0</v>
      </c>
      <c r="K53" s="64" t="str">
        <f t="shared" si="6"/>
        <v xml:space="preserve"> </v>
      </c>
      <c r="L53" s="68"/>
      <c r="M53" s="68"/>
      <c r="N53" s="67"/>
      <c r="O53" s="67"/>
      <c r="P53" s="65"/>
      <c r="Q53" s="65"/>
      <c r="R53" s="69"/>
      <c r="S53" s="67"/>
      <c r="T53" s="59" t="s">
        <v>52</v>
      </c>
    </row>
    <row r="54" spans="2:20" ht="57" customHeight="1" x14ac:dyDescent="0.25">
      <c r="B54" s="56">
        <v>48</v>
      </c>
      <c r="C54" s="57" t="s">
        <v>161</v>
      </c>
      <c r="D54" s="58">
        <v>5</v>
      </c>
      <c r="E54" s="59" t="s">
        <v>100</v>
      </c>
      <c r="F54" s="70" t="s">
        <v>162</v>
      </c>
      <c r="G54" s="61">
        <f t="shared" si="0"/>
        <v>400</v>
      </c>
      <c r="H54" s="62">
        <v>80</v>
      </c>
      <c r="I54" s="148"/>
      <c r="J54" s="63">
        <f t="shared" si="5"/>
        <v>0</v>
      </c>
      <c r="K54" s="64" t="str">
        <f t="shared" si="6"/>
        <v xml:space="preserve"> </v>
      </c>
      <c r="L54" s="68"/>
      <c r="M54" s="68"/>
      <c r="N54" s="67"/>
      <c r="O54" s="67"/>
      <c r="P54" s="65"/>
      <c r="Q54" s="65"/>
      <c r="R54" s="69"/>
      <c r="S54" s="67"/>
      <c r="T54" s="59" t="s">
        <v>52</v>
      </c>
    </row>
    <row r="55" spans="2:20" ht="21.75" customHeight="1" x14ac:dyDescent="0.25">
      <c r="B55" s="56">
        <v>49</v>
      </c>
      <c r="C55" s="57" t="s">
        <v>132</v>
      </c>
      <c r="D55" s="58">
        <v>10</v>
      </c>
      <c r="E55" s="59" t="s">
        <v>133</v>
      </c>
      <c r="F55" s="70" t="s">
        <v>134</v>
      </c>
      <c r="G55" s="61">
        <f t="shared" si="0"/>
        <v>180</v>
      </c>
      <c r="H55" s="62">
        <v>18</v>
      </c>
      <c r="I55" s="148"/>
      <c r="J55" s="63">
        <f t="shared" si="5"/>
        <v>0</v>
      </c>
      <c r="K55" s="64" t="str">
        <f t="shared" si="6"/>
        <v xml:space="preserve"> </v>
      </c>
      <c r="L55" s="68"/>
      <c r="M55" s="68"/>
      <c r="N55" s="67"/>
      <c r="O55" s="67"/>
      <c r="P55" s="65"/>
      <c r="Q55" s="65"/>
      <c r="R55" s="69"/>
      <c r="S55" s="67"/>
      <c r="T55" s="59" t="s">
        <v>14</v>
      </c>
    </row>
    <row r="56" spans="2:20" ht="21.75" customHeight="1" x14ac:dyDescent="0.25">
      <c r="B56" s="56">
        <v>50</v>
      </c>
      <c r="C56" s="57" t="s">
        <v>135</v>
      </c>
      <c r="D56" s="58">
        <v>10</v>
      </c>
      <c r="E56" s="59" t="s">
        <v>133</v>
      </c>
      <c r="F56" s="70" t="s">
        <v>136</v>
      </c>
      <c r="G56" s="61">
        <f t="shared" si="0"/>
        <v>180</v>
      </c>
      <c r="H56" s="62">
        <v>18</v>
      </c>
      <c r="I56" s="148"/>
      <c r="J56" s="63">
        <f t="shared" si="5"/>
        <v>0</v>
      </c>
      <c r="K56" s="64" t="str">
        <f t="shared" si="6"/>
        <v xml:space="preserve"> </v>
      </c>
      <c r="L56" s="68"/>
      <c r="M56" s="68"/>
      <c r="N56" s="67"/>
      <c r="O56" s="67"/>
      <c r="P56" s="65"/>
      <c r="Q56" s="65"/>
      <c r="R56" s="69"/>
      <c r="S56" s="67"/>
      <c r="T56" s="59" t="s">
        <v>14</v>
      </c>
    </row>
    <row r="57" spans="2:20" ht="21.75" customHeight="1" x14ac:dyDescent="0.25">
      <c r="B57" s="56">
        <v>51</v>
      </c>
      <c r="C57" s="57" t="s">
        <v>137</v>
      </c>
      <c r="D57" s="58">
        <v>10</v>
      </c>
      <c r="E57" s="59" t="s">
        <v>138</v>
      </c>
      <c r="F57" s="70" t="s">
        <v>139</v>
      </c>
      <c r="G57" s="61">
        <f t="shared" si="0"/>
        <v>200</v>
      </c>
      <c r="H57" s="62">
        <v>20</v>
      </c>
      <c r="I57" s="148"/>
      <c r="J57" s="63">
        <f t="shared" si="5"/>
        <v>0</v>
      </c>
      <c r="K57" s="64" t="str">
        <f t="shared" si="6"/>
        <v xml:space="preserve"> </v>
      </c>
      <c r="L57" s="68"/>
      <c r="M57" s="68"/>
      <c r="N57" s="67"/>
      <c r="O57" s="67"/>
      <c r="P57" s="65"/>
      <c r="Q57" s="65"/>
      <c r="R57" s="69"/>
      <c r="S57" s="67"/>
      <c r="T57" s="59" t="s">
        <v>16</v>
      </c>
    </row>
    <row r="58" spans="2:20" ht="21.75" customHeight="1" x14ac:dyDescent="0.25">
      <c r="B58" s="56">
        <v>52</v>
      </c>
      <c r="C58" s="57" t="s">
        <v>140</v>
      </c>
      <c r="D58" s="58">
        <v>30</v>
      </c>
      <c r="E58" s="59" t="s">
        <v>141</v>
      </c>
      <c r="F58" s="70" t="s">
        <v>142</v>
      </c>
      <c r="G58" s="61">
        <f t="shared" si="0"/>
        <v>600</v>
      </c>
      <c r="H58" s="62">
        <v>20</v>
      </c>
      <c r="I58" s="148"/>
      <c r="J58" s="63">
        <f t="shared" si="5"/>
        <v>0</v>
      </c>
      <c r="K58" s="64" t="str">
        <f t="shared" si="6"/>
        <v xml:space="preserve"> </v>
      </c>
      <c r="L58" s="68"/>
      <c r="M58" s="68"/>
      <c r="N58" s="67"/>
      <c r="O58" s="67"/>
      <c r="P58" s="65"/>
      <c r="Q58" s="65"/>
      <c r="R58" s="69"/>
      <c r="S58" s="67"/>
      <c r="T58" s="59" t="s">
        <v>16</v>
      </c>
    </row>
    <row r="59" spans="2:20" ht="21.75" customHeight="1" x14ac:dyDescent="0.25">
      <c r="B59" s="56">
        <v>53</v>
      </c>
      <c r="C59" s="57" t="s">
        <v>140</v>
      </c>
      <c r="D59" s="58">
        <v>30</v>
      </c>
      <c r="E59" s="59" t="s">
        <v>141</v>
      </c>
      <c r="F59" s="70" t="s">
        <v>143</v>
      </c>
      <c r="G59" s="61">
        <f t="shared" si="0"/>
        <v>900</v>
      </c>
      <c r="H59" s="62">
        <v>30</v>
      </c>
      <c r="I59" s="148"/>
      <c r="J59" s="63">
        <f t="shared" si="5"/>
        <v>0</v>
      </c>
      <c r="K59" s="64" t="str">
        <f t="shared" si="6"/>
        <v xml:space="preserve"> </v>
      </c>
      <c r="L59" s="68"/>
      <c r="M59" s="68"/>
      <c r="N59" s="67"/>
      <c r="O59" s="67"/>
      <c r="P59" s="65"/>
      <c r="Q59" s="65"/>
      <c r="R59" s="69"/>
      <c r="S59" s="67"/>
      <c r="T59" s="59" t="s">
        <v>16</v>
      </c>
    </row>
    <row r="60" spans="2:20" ht="21.75" customHeight="1" x14ac:dyDescent="0.25">
      <c r="B60" s="56">
        <v>54</v>
      </c>
      <c r="C60" s="57" t="s">
        <v>144</v>
      </c>
      <c r="D60" s="58">
        <v>25</v>
      </c>
      <c r="E60" s="59" t="s">
        <v>100</v>
      </c>
      <c r="F60" s="70" t="s">
        <v>145</v>
      </c>
      <c r="G60" s="61">
        <f t="shared" si="0"/>
        <v>450</v>
      </c>
      <c r="H60" s="62">
        <v>18</v>
      </c>
      <c r="I60" s="148"/>
      <c r="J60" s="63">
        <f t="shared" si="5"/>
        <v>0</v>
      </c>
      <c r="K60" s="64" t="str">
        <f t="shared" si="6"/>
        <v xml:space="preserve"> </v>
      </c>
      <c r="L60" s="68"/>
      <c r="M60" s="68"/>
      <c r="N60" s="67"/>
      <c r="O60" s="67"/>
      <c r="P60" s="65"/>
      <c r="Q60" s="65"/>
      <c r="R60" s="69"/>
      <c r="S60" s="67"/>
      <c r="T60" s="59" t="s">
        <v>33</v>
      </c>
    </row>
    <row r="61" spans="2:20" ht="21.75" customHeight="1" x14ac:dyDescent="0.25">
      <c r="B61" s="56">
        <v>55</v>
      </c>
      <c r="C61" s="57" t="s">
        <v>144</v>
      </c>
      <c r="D61" s="58">
        <v>10</v>
      </c>
      <c r="E61" s="59" t="s">
        <v>100</v>
      </c>
      <c r="F61" s="70" t="s">
        <v>163</v>
      </c>
      <c r="G61" s="61">
        <f t="shared" si="0"/>
        <v>400</v>
      </c>
      <c r="H61" s="62">
        <v>40</v>
      </c>
      <c r="I61" s="148"/>
      <c r="J61" s="63">
        <f t="shared" si="5"/>
        <v>0</v>
      </c>
      <c r="K61" s="64" t="str">
        <f t="shared" si="6"/>
        <v xml:space="preserve"> </v>
      </c>
      <c r="L61" s="68"/>
      <c r="M61" s="68"/>
      <c r="N61" s="67"/>
      <c r="O61" s="67"/>
      <c r="P61" s="65"/>
      <c r="Q61" s="65"/>
      <c r="R61" s="69"/>
      <c r="S61" s="67"/>
      <c r="T61" s="59" t="s">
        <v>33</v>
      </c>
    </row>
    <row r="62" spans="2:20" ht="21.75" customHeight="1" x14ac:dyDescent="0.25">
      <c r="B62" s="56">
        <v>56</v>
      </c>
      <c r="C62" s="57" t="s">
        <v>146</v>
      </c>
      <c r="D62" s="58">
        <v>30</v>
      </c>
      <c r="E62" s="59" t="s">
        <v>100</v>
      </c>
      <c r="F62" s="70" t="s">
        <v>147</v>
      </c>
      <c r="G62" s="61">
        <f t="shared" si="0"/>
        <v>150</v>
      </c>
      <c r="H62" s="62">
        <v>5</v>
      </c>
      <c r="I62" s="148"/>
      <c r="J62" s="63">
        <f t="shared" si="5"/>
        <v>0</v>
      </c>
      <c r="K62" s="64" t="str">
        <f t="shared" si="6"/>
        <v xml:space="preserve"> </v>
      </c>
      <c r="L62" s="68"/>
      <c r="M62" s="68"/>
      <c r="N62" s="67"/>
      <c r="O62" s="67"/>
      <c r="P62" s="65"/>
      <c r="Q62" s="65"/>
      <c r="R62" s="69"/>
      <c r="S62" s="67"/>
      <c r="T62" s="59" t="s">
        <v>32</v>
      </c>
    </row>
    <row r="63" spans="2:20" ht="21.75" customHeight="1" x14ac:dyDescent="0.25">
      <c r="B63" s="56">
        <v>57</v>
      </c>
      <c r="C63" s="57" t="s">
        <v>146</v>
      </c>
      <c r="D63" s="58">
        <v>15</v>
      </c>
      <c r="E63" s="59" t="s">
        <v>100</v>
      </c>
      <c r="F63" s="70" t="s">
        <v>148</v>
      </c>
      <c r="G63" s="61">
        <f t="shared" si="0"/>
        <v>360</v>
      </c>
      <c r="H63" s="62">
        <v>24</v>
      </c>
      <c r="I63" s="148"/>
      <c r="J63" s="63">
        <f t="shared" si="5"/>
        <v>0</v>
      </c>
      <c r="K63" s="64" t="str">
        <f t="shared" si="6"/>
        <v xml:space="preserve"> </v>
      </c>
      <c r="L63" s="68"/>
      <c r="M63" s="68"/>
      <c r="N63" s="67"/>
      <c r="O63" s="67"/>
      <c r="P63" s="65"/>
      <c r="Q63" s="65"/>
      <c r="R63" s="69"/>
      <c r="S63" s="67"/>
      <c r="T63" s="59" t="s">
        <v>32</v>
      </c>
    </row>
    <row r="64" spans="2:20" ht="21.75" customHeight="1" thickBot="1" x14ac:dyDescent="0.3">
      <c r="B64" s="95">
        <v>58</v>
      </c>
      <c r="C64" s="96" t="s">
        <v>149</v>
      </c>
      <c r="D64" s="97">
        <v>20</v>
      </c>
      <c r="E64" s="98" t="s">
        <v>100</v>
      </c>
      <c r="F64" s="99" t="s">
        <v>150</v>
      </c>
      <c r="G64" s="100">
        <f t="shared" si="0"/>
        <v>180</v>
      </c>
      <c r="H64" s="101">
        <v>9</v>
      </c>
      <c r="I64" s="151"/>
      <c r="J64" s="102">
        <f t="shared" si="5"/>
        <v>0</v>
      </c>
      <c r="K64" s="103" t="str">
        <f t="shared" si="6"/>
        <v xml:space="preserve"> </v>
      </c>
      <c r="L64" s="104"/>
      <c r="M64" s="104"/>
      <c r="N64" s="105"/>
      <c r="O64" s="105"/>
      <c r="P64" s="106"/>
      <c r="Q64" s="106"/>
      <c r="R64" s="107"/>
      <c r="S64" s="105"/>
      <c r="T64" s="98" t="s">
        <v>33</v>
      </c>
    </row>
    <row r="65" spans="2:20" ht="49.5" customHeight="1" x14ac:dyDescent="0.25">
      <c r="B65" s="108">
        <v>59</v>
      </c>
      <c r="C65" s="109" t="s">
        <v>93</v>
      </c>
      <c r="D65" s="110">
        <v>100</v>
      </c>
      <c r="E65" s="111" t="s">
        <v>94</v>
      </c>
      <c r="F65" s="112" t="s">
        <v>95</v>
      </c>
      <c r="G65" s="113">
        <f t="shared" si="0"/>
        <v>2700</v>
      </c>
      <c r="H65" s="114">
        <v>27</v>
      </c>
      <c r="I65" s="152"/>
      <c r="J65" s="115">
        <f t="shared" si="5"/>
        <v>0</v>
      </c>
      <c r="K65" s="116" t="str">
        <f t="shared" si="6"/>
        <v xml:space="preserve"> </v>
      </c>
      <c r="L65" s="68" t="s">
        <v>167</v>
      </c>
      <c r="M65" s="68" t="s">
        <v>168</v>
      </c>
      <c r="N65" s="67"/>
      <c r="O65" s="67"/>
      <c r="P65" s="117" t="s">
        <v>171</v>
      </c>
      <c r="Q65" s="117" t="s">
        <v>172</v>
      </c>
      <c r="R65" s="69">
        <v>14</v>
      </c>
      <c r="S65" s="67"/>
      <c r="T65" s="111" t="s">
        <v>21</v>
      </c>
    </row>
    <row r="66" spans="2:20" ht="50.25" customHeight="1" thickBot="1" x14ac:dyDescent="0.3">
      <c r="B66" s="118">
        <v>60</v>
      </c>
      <c r="C66" s="119" t="s">
        <v>164</v>
      </c>
      <c r="D66" s="120">
        <v>10</v>
      </c>
      <c r="E66" s="121" t="s">
        <v>100</v>
      </c>
      <c r="F66" s="122" t="s">
        <v>165</v>
      </c>
      <c r="G66" s="123">
        <f t="shared" si="0"/>
        <v>250</v>
      </c>
      <c r="H66" s="124">
        <v>25</v>
      </c>
      <c r="I66" s="153"/>
      <c r="J66" s="125">
        <f t="shared" si="5"/>
        <v>0</v>
      </c>
      <c r="K66" s="126" t="str">
        <f t="shared" si="6"/>
        <v xml:space="preserve"> </v>
      </c>
      <c r="L66" s="127"/>
      <c r="M66" s="127"/>
      <c r="N66" s="128"/>
      <c r="O66" s="128"/>
      <c r="P66" s="129"/>
      <c r="Q66" s="129"/>
      <c r="R66" s="130"/>
      <c r="S66" s="128"/>
      <c r="T66" s="121" t="s">
        <v>67</v>
      </c>
    </row>
    <row r="67" spans="2:20" ht="13.5" customHeight="1" thickTop="1" thickBot="1" x14ac:dyDescent="0.3">
      <c r="C67" s="11"/>
      <c r="D67" s="11"/>
      <c r="E67" s="11"/>
      <c r="F67" s="11"/>
      <c r="G67" s="11"/>
      <c r="J67" s="131"/>
    </row>
    <row r="68" spans="2:20" ht="60.75" customHeight="1" thickTop="1" thickBot="1" x14ac:dyDescent="0.3">
      <c r="B68" s="132" t="s">
        <v>9</v>
      </c>
      <c r="C68" s="133"/>
      <c r="D68" s="133"/>
      <c r="E68" s="133"/>
      <c r="F68" s="133"/>
      <c r="G68" s="134"/>
      <c r="H68" s="135" t="s">
        <v>10</v>
      </c>
      <c r="I68" s="136" t="s">
        <v>11</v>
      </c>
      <c r="J68" s="137"/>
      <c r="K68" s="138"/>
      <c r="L68" s="34"/>
      <c r="M68" s="34"/>
      <c r="N68" s="34"/>
      <c r="O68" s="34"/>
      <c r="P68" s="34"/>
      <c r="Q68" s="34"/>
      <c r="R68" s="34"/>
      <c r="S68" s="34"/>
      <c r="T68" s="139"/>
    </row>
    <row r="69" spans="2:20" ht="33" customHeight="1" thickTop="1" thickBot="1" x14ac:dyDescent="0.3">
      <c r="B69" s="140" t="s">
        <v>90</v>
      </c>
      <c r="C69" s="140"/>
      <c r="D69" s="140"/>
      <c r="E69" s="140"/>
      <c r="F69" s="140"/>
      <c r="G69" s="141"/>
      <c r="H69" s="142">
        <f>SUM(G7:G66)</f>
        <v>96956</v>
      </c>
      <c r="I69" s="143">
        <f>SUM(J7:J66)</f>
        <v>0</v>
      </c>
      <c r="J69" s="144"/>
      <c r="K69" s="145"/>
    </row>
    <row r="70" spans="2:20" ht="14.25" customHeight="1" thickTop="1" x14ac:dyDescent="0.25"/>
    <row r="71" spans="2:20" ht="14.25" customHeight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</sheetData>
  <sheetProtection algorithmName="SHA-512" hashValue="GywgmP2fYkR4qJVg1vUrrmK5Cz4OzqjEYHKa1STA2A7/fHU1Ic6cTM43dmIc4GM/ZzxyOtHQNi0wdCAOQYqaDg==" saltValue="sxdCiYpD1jYFA71NvoILFA==" spinCount="100000" sheet="1" objects="1" scenarios="1"/>
  <mergeCells count="31">
    <mergeCell ref="B69:F69"/>
    <mergeCell ref="I69:K69"/>
    <mergeCell ref="B1:D1"/>
    <mergeCell ref="B68:F68"/>
    <mergeCell ref="I68:K68"/>
    <mergeCell ref="I2:J2"/>
    <mergeCell ref="I3:R3"/>
    <mergeCell ref="Q65:Q66"/>
    <mergeCell ref="P65:P66"/>
    <mergeCell ref="P36:P64"/>
    <mergeCell ref="Q36:Q64"/>
    <mergeCell ref="O36:O64"/>
    <mergeCell ref="O65:O66"/>
    <mergeCell ref="M65:M66"/>
    <mergeCell ref="N65:N66"/>
    <mergeCell ref="N36:N64"/>
    <mergeCell ref="S7:S35"/>
    <mergeCell ref="S36:S64"/>
    <mergeCell ref="S65:S66"/>
    <mergeCell ref="R65:R66"/>
    <mergeCell ref="R36:R64"/>
    <mergeCell ref="M36:M64"/>
    <mergeCell ref="L36:L64"/>
    <mergeCell ref="L65:L66"/>
    <mergeCell ref="R7:R35"/>
    <mergeCell ref="Q7:Q35"/>
    <mergeCell ref="P7:P35"/>
    <mergeCell ref="O7:O35"/>
    <mergeCell ref="N7:N35"/>
    <mergeCell ref="M7:M35"/>
    <mergeCell ref="L7:L35"/>
  </mergeCells>
  <conditionalFormatting sqref="B7:B66 D7:D66">
    <cfRule type="containsBlanks" dxfId="6" priority="45">
      <formula>LEN(TRIM(B7))=0</formula>
    </cfRule>
  </conditionalFormatting>
  <conditionalFormatting sqref="B7:B66">
    <cfRule type="cellIs" dxfId="5" priority="39" operator="greaterThanOrEqual">
      <formula>1</formula>
    </cfRule>
  </conditionalFormatting>
  <conditionalFormatting sqref="I7:I66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66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66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CPV!$B$4:$B$67</xm:f>
          </x14:formula1>
          <xm:sqref>T7:T8 T10:T66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9" zoomScaleNormal="89" workbookViewId="0"/>
  </sheetViews>
  <sheetFormatPr defaultRowHeight="15" x14ac:dyDescent="0.25"/>
  <cols>
    <col min="1" max="1" width="161" customWidth="1"/>
    <col min="2" max="2" width="117.5703125" style="3" customWidth="1"/>
  </cols>
  <sheetData>
    <row r="1" spans="1:2" ht="337.5" customHeight="1" thickBot="1" x14ac:dyDescent="0.3">
      <c r="A1" s="7" t="s">
        <v>78</v>
      </c>
      <c r="B1"/>
    </row>
    <row r="2" spans="1:2" ht="99.75" customHeight="1" thickBot="1" x14ac:dyDescent="0.3">
      <c r="A2" s="1" t="s">
        <v>12</v>
      </c>
      <c r="B2" s="2"/>
    </row>
  </sheetData>
  <sheetProtection algorithmName="SHA-512" hashValue="j2GxJiyct7JxL6rDDNIOcvIH7SKrG8plmKK43ANEUSEx0xfmB6nGih2LIrLQtdzJ9/UbX9rRvpjznmfAk14Nuw==" saltValue="AKHR2k/q7gmsanoCo2434w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68"/>
  <sheetViews>
    <sheetView zoomScale="85" workbookViewId="0">
      <selection activeCell="B3" sqref="B3"/>
    </sheetView>
  </sheetViews>
  <sheetFormatPr defaultColWidth="8.7109375" defaultRowHeight="15" x14ac:dyDescent="0.25"/>
  <cols>
    <col min="2" max="2" width="97.5703125" bestFit="1" customWidth="1"/>
  </cols>
  <sheetData>
    <row r="2" spans="2:2" x14ac:dyDescent="0.25">
      <c r="B2" s="4" t="s">
        <v>77</v>
      </c>
    </row>
    <row r="3" spans="2:2" x14ac:dyDescent="0.25">
      <c r="B3" s="4"/>
    </row>
    <row r="4" spans="2:2" x14ac:dyDescent="0.25">
      <c r="B4" s="5" t="s">
        <v>13</v>
      </c>
    </row>
    <row r="5" spans="2:2" x14ac:dyDescent="0.25">
      <c r="B5" s="5" t="s">
        <v>14</v>
      </c>
    </row>
    <row r="6" spans="2:2" x14ac:dyDescent="0.25">
      <c r="B6" s="5" t="s">
        <v>15</v>
      </c>
    </row>
    <row r="7" spans="2:2" x14ac:dyDescent="0.25">
      <c r="B7" s="8" t="s">
        <v>72</v>
      </c>
    </row>
    <row r="8" spans="2:2" x14ac:dyDescent="0.25">
      <c r="B8" s="5" t="s">
        <v>16</v>
      </c>
    </row>
    <row r="9" spans="2:2" x14ac:dyDescent="0.25">
      <c r="B9" s="6" t="s">
        <v>17</v>
      </c>
    </row>
    <row r="10" spans="2:2" x14ac:dyDescent="0.25">
      <c r="B10" s="9" t="s">
        <v>73</v>
      </c>
    </row>
    <row r="11" spans="2:2" x14ac:dyDescent="0.25">
      <c r="B11" s="8" t="s">
        <v>74</v>
      </c>
    </row>
    <row r="12" spans="2:2" x14ac:dyDescent="0.25">
      <c r="B12" s="6" t="s">
        <v>18</v>
      </c>
    </row>
    <row r="13" spans="2:2" x14ac:dyDescent="0.25">
      <c r="B13" s="6" t="s">
        <v>19</v>
      </c>
    </row>
    <row r="14" spans="2:2" x14ac:dyDescent="0.25">
      <c r="B14" s="6" t="s">
        <v>20</v>
      </c>
    </row>
    <row r="15" spans="2:2" x14ac:dyDescent="0.25">
      <c r="B15" s="6" t="s">
        <v>21</v>
      </c>
    </row>
    <row r="16" spans="2:2" x14ac:dyDescent="0.25">
      <c r="B16" s="6" t="s">
        <v>22</v>
      </c>
    </row>
    <row r="17" spans="2:2" x14ac:dyDescent="0.25">
      <c r="B17" s="10" t="s">
        <v>75</v>
      </c>
    </row>
    <row r="18" spans="2:2" x14ac:dyDescent="0.25">
      <c r="B18" s="10" t="s">
        <v>76</v>
      </c>
    </row>
    <row r="19" spans="2:2" x14ac:dyDescent="0.25">
      <c r="B19" s="5" t="s">
        <v>23</v>
      </c>
    </row>
    <row r="20" spans="2:2" x14ac:dyDescent="0.25">
      <c r="B20" s="5" t="s">
        <v>24</v>
      </c>
    </row>
    <row r="21" spans="2:2" x14ac:dyDescent="0.25">
      <c r="B21" s="8" t="s">
        <v>25</v>
      </c>
    </row>
    <row r="22" spans="2:2" x14ac:dyDescent="0.25">
      <c r="B22" s="5" t="s">
        <v>26</v>
      </c>
    </row>
    <row r="23" spans="2:2" x14ac:dyDescent="0.25">
      <c r="B23" s="5" t="s">
        <v>27</v>
      </c>
    </row>
    <row r="24" spans="2:2" x14ac:dyDescent="0.25">
      <c r="B24" s="9" t="s">
        <v>28</v>
      </c>
    </row>
    <row r="25" spans="2:2" x14ac:dyDescent="0.25">
      <c r="B25" s="5" t="s">
        <v>29</v>
      </c>
    </row>
    <row r="26" spans="2:2" x14ac:dyDescent="0.25">
      <c r="B26" s="5" t="s">
        <v>30</v>
      </c>
    </row>
    <row r="27" spans="2:2" x14ac:dyDescent="0.25">
      <c r="B27" s="5" t="s">
        <v>31</v>
      </c>
    </row>
    <row r="28" spans="2:2" x14ac:dyDescent="0.25">
      <c r="B28" s="6" t="s">
        <v>32</v>
      </c>
    </row>
    <row r="29" spans="2:2" x14ac:dyDescent="0.25">
      <c r="B29" s="5" t="s">
        <v>33</v>
      </c>
    </row>
    <row r="30" spans="2:2" x14ac:dyDescent="0.25">
      <c r="B30" s="5" t="s">
        <v>34</v>
      </c>
    </row>
    <row r="31" spans="2:2" x14ac:dyDescent="0.25">
      <c r="B31" s="6" t="s">
        <v>35</v>
      </c>
    </row>
    <row r="32" spans="2:2" x14ac:dyDescent="0.25">
      <c r="B32" s="6" t="s">
        <v>36</v>
      </c>
    </row>
    <row r="33" spans="2:2" x14ac:dyDescent="0.25">
      <c r="B33" s="6" t="s">
        <v>37</v>
      </c>
    </row>
    <row r="34" spans="2:2" x14ac:dyDescent="0.25">
      <c r="B34" s="6" t="s">
        <v>38</v>
      </c>
    </row>
    <row r="35" spans="2:2" x14ac:dyDescent="0.25">
      <c r="B35" s="6" t="s">
        <v>39</v>
      </c>
    </row>
    <row r="36" spans="2:2" x14ac:dyDescent="0.25">
      <c r="B36" s="6" t="s">
        <v>40</v>
      </c>
    </row>
    <row r="37" spans="2:2" x14ac:dyDescent="0.25">
      <c r="B37" s="6" t="s">
        <v>41</v>
      </c>
    </row>
    <row r="38" spans="2:2" x14ac:dyDescent="0.25">
      <c r="B38" s="6" t="s">
        <v>42</v>
      </c>
    </row>
    <row r="39" spans="2:2" x14ac:dyDescent="0.25">
      <c r="B39" s="6" t="s">
        <v>43</v>
      </c>
    </row>
    <row r="40" spans="2:2" x14ac:dyDescent="0.25">
      <c r="B40" s="6" t="s">
        <v>44</v>
      </c>
    </row>
    <row r="41" spans="2:2" x14ac:dyDescent="0.25">
      <c r="B41" s="6" t="s">
        <v>45</v>
      </c>
    </row>
    <row r="42" spans="2:2" x14ac:dyDescent="0.25">
      <c r="B42" s="6" t="s">
        <v>46</v>
      </c>
    </row>
    <row r="43" spans="2:2" x14ac:dyDescent="0.25">
      <c r="B43" s="6" t="s">
        <v>47</v>
      </c>
    </row>
    <row r="44" spans="2:2" x14ac:dyDescent="0.25">
      <c r="B44" s="6" t="s">
        <v>48</v>
      </c>
    </row>
    <row r="45" spans="2:2" x14ac:dyDescent="0.25">
      <c r="B45" s="6" t="s">
        <v>49</v>
      </c>
    </row>
    <row r="46" spans="2:2" x14ac:dyDescent="0.25">
      <c r="B46" s="6" t="s">
        <v>50</v>
      </c>
    </row>
    <row r="47" spans="2:2" x14ac:dyDescent="0.25">
      <c r="B47" s="6" t="s">
        <v>51</v>
      </c>
    </row>
    <row r="48" spans="2:2" x14ac:dyDescent="0.25">
      <c r="B48" s="6" t="s">
        <v>52</v>
      </c>
    </row>
    <row r="49" spans="2:2" x14ac:dyDescent="0.25">
      <c r="B49" s="6" t="s">
        <v>53</v>
      </c>
    </row>
    <row r="50" spans="2:2" x14ac:dyDescent="0.25">
      <c r="B50" s="6" t="s">
        <v>54</v>
      </c>
    </row>
    <row r="51" spans="2:2" x14ac:dyDescent="0.25">
      <c r="B51" s="6" t="s">
        <v>55</v>
      </c>
    </row>
    <row r="52" spans="2:2" x14ac:dyDescent="0.25">
      <c r="B52" s="6" t="s">
        <v>56</v>
      </c>
    </row>
    <row r="53" spans="2:2" x14ac:dyDescent="0.25">
      <c r="B53" s="6" t="s">
        <v>57</v>
      </c>
    </row>
    <row r="54" spans="2:2" x14ac:dyDescent="0.25">
      <c r="B54" s="6" t="s">
        <v>58</v>
      </c>
    </row>
    <row r="55" spans="2:2" x14ac:dyDescent="0.25">
      <c r="B55" s="6" t="s">
        <v>59</v>
      </c>
    </row>
    <row r="56" spans="2:2" x14ac:dyDescent="0.25">
      <c r="B56" s="6" t="s">
        <v>60</v>
      </c>
    </row>
    <row r="57" spans="2:2" x14ac:dyDescent="0.25">
      <c r="B57" s="6" t="s">
        <v>61</v>
      </c>
    </row>
    <row r="58" spans="2:2" x14ac:dyDescent="0.25">
      <c r="B58" s="6" t="s">
        <v>62</v>
      </c>
    </row>
    <row r="59" spans="2:2" x14ac:dyDescent="0.25">
      <c r="B59" s="6" t="s">
        <v>63</v>
      </c>
    </row>
    <row r="60" spans="2:2" x14ac:dyDescent="0.25">
      <c r="B60" s="6" t="s">
        <v>64</v>
      </c>
    </row>
    <row r="61" spans="2:2" x14ac:dyDescent="0.25">
      <c r="B61" s="6" t="s">
        <v>65</v>
      </c>
    </row>
    <row r="62" spans="2:2" x14ac:dyDescent="0.25">
      <c r="B62" s="6" t="s">
        <v>66</v>
      </c>
    </row>
    <row r="63" spans="2:2" x14ac:dyDescent="0.25">
      <c r="B63" s="6" t="s">
        <v>67</v>
      </c>
    </row>
    <row r="64" spans="2:2" x14ac:dyDescent="0.25">
      <c r="B64" s="6" t="s">
        <v>68</v>
      </c>
    </row>
    <row r="65" spans="2:2" x14ac:dyDescent="0.25">
      <c r="B65" s="6" t="s">
        <v>69</v>
      </c>
    </row>
    <row r="66" spans="2:2" x14ac:dyDescent="0.25">
      <c r="B66" s="5" t="s">
        <v>70</v>
      </c>
    </row>
    <row r="67" spans="2:2" x14ac:dyDescent="0.25">
      <c r="B67" s="5" t="s">
        <v>71</v>
      </c>
    </row>
    <row r="68" spans="2:2" x14ac:dyDescent="0.25">
      <c r="B68" s="5"/>
    </row>
  </sheetData>
  <sheetProtection algorithmName="SHA-512" hashValue="E2fZ0/h4qIrT2oCPlZlgx5cN6WYECyJwdRLbsNi2D28oqHi6BtGSzhYGFAt8jesVO5Ww+C6ONYAKiKc9FRQvww==" saltValue="wBYo9CEUZgyobBml9NHO5Q==" spinCount="100000" sheet="1" objects="1" scenarios="1"/>
  <pageMargins left="0.7" right="0.7" top="0.78740157500000008" bottom="0.78740157500000008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CPHP</vt:lpstr>
      <vt:lpstr>SOP_CPHP</vt:lpstr>
      <vt:lpstr>CPV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2023-09-21T09:18:55Z</cp:lastPrinted>
  <dcterms:created xsi:type="dcterms:W3CDTF">2014-03-05T12:43:32Z</dcterms:created>
  <dcterms:modified xsi:type="dcterms:W3CDTF">2023-09-21T12:15:59Z</dcterms:modified>
</cp:coreProperties>
</file>